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ZAMÓWIENIA PUBLICZNE\ZP 2023\DAG 2023\CHEMIA 2023\"/>
    </mc:Choice>
  </mc:AlternateContent>
  <xr:revisionPtr revIDLastSave="0" documentId="13_ncr:1_{BC47708F-7AF9-45BA-B660-8E1653F514F0}" xr6:coauthVersionLast="47" xr6:coauthVersionMax="47" xr10:uidLastSave="{00000000-0000-0000-0000-000000000000}"/>
  <bookViews>
    <workbookView xWindow="-120" yWindow="-120" windowWidth="29040" windowHeight="15840" tabRatio="943" activeTab="2" xr2:uid="{00000000-000D-0000-FFFF-FFFF00000000}"/>
  </bookViews>
  <sheets>
    <sheet name="środki czystości" sheetId="29" r:id="rId1"/>
    <sheet name="wyr_papierowe" sheetId="41" r:id="rId2"/>
    <sheet name="worki foliowe" sheetId="42" r:id="rId3"/>
  </sheets>
  <definedNames>
    <definedName name="_xlnm.Print_Area" localSheetId="0">'środki czystości'!$A$1:$I$55</definedName>
    <definedName name="_xlnm.Print_Area" localSheetId="2">'worki foliowe'!$A$1:$I$13</definedName>
    <definedName name="_xlnm.Print_Area" localSheetId="1">wyr_papierowe!$A$1:$I$11</definedName>
    <definedName name="_xlnm.Print_Titles" localSheetId="0">'środki czystości'!$A:$B,'środki czystości'!$2:$3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42" l="1"/>
  <c r="I10" i="42" s="1"/>
  <c r="F10" i="42"/>
  <c r="H9" i="42"/>
  <c r="I9" i="42" s="1"/>
  <c r="F9" i="42"/>
  <c r="H8" i="42"/>
  <c r="I8" i="42" s="1"/>
  <c r="F8" i="42"/>
  <c r="H7" i="42"/>
  <c r="I7" i="42" s="1"/>
  <c r="F7" i="42"/>
  <c r="H6" i="42"/>
  <c r="I6" i="42" s="1"/>
  <c r="F6" i="42"/>
  <c r="H5" i="42"/>
  <c r="I5" i="42" s="1"/>
  <c r="F5" i="42"/>
  <c r="H4" i="42"/>
  <c r="I4" i="42" s="1"/>
  <c r="F4" i="42"/>
  <c r="H8" i="41"/>
  <c r="I8" i="41" s="1"/>
  <c r="F8" i="41"/>
  <c r="H7" i="41"/>
  <c r="I7" i="41" s="1"/>
  <c r="F7" i="41"/>
  <c r="H6" i="41"/>
  <c r="I6" i="41" s="1"/>
  <c r="F6" i="41"/>
  <c r="H5" i="41"/>
  <c r="I5" i="41" s="1"/>
  <c r="F5" i="41"/>
  <c r="H4" i="41"/>
  <c r="I4" i="41" s="1"/>
  <c r="F4" i="41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H4" i="29"/>
  <c r="I4" i="29" s="1"/>
  <c r="F4" i="29"/>
  <c r="F53" i="29" s="1"/>
  <c r="F11" i="42" l="1"/>
  <c r="F9" i="41"/>
  <c r="I11" i="42"/>
  <c r="I9" i="41"/>
  <c r="I53" i="29"/>
</calcChain>
</file>

<file path=xl/sharedStrings.xml><?xml version="1.0" encoding="utf-8"?>
<sst xmlns="http://schemas.openxmlformats.org/spreadsheetml/2006/main" count="191" uniqueCount="96">
  <si>
    <t>L.p.</t>
  </si>
  <si>
    <t>Jedn. miary</t>
  </si>
  <si>
    <t>5L (szt.)</t>
  </si>
  <si>
    <t>20 kg (szt.)</t>
  </si>
  <si>
    <t>rolka</t>
  </si>
  <si>
    <t>szt.</t>
  </si>
  <si>
    <t>L</t>
  </si>
  <si>
    <t>kg</t>
  </si>
  <si>
    <t>RAZEM</t>
  </si>
  <si>
    <t>22 kg (szt.)</t>
  </si>
  <si>
    <t>Razem</t>
  </si>
  <si>
    <t>25 kg (szt.)</t>
  </si>
  <si>
    <t>Mydło w płynie antybakteryjne 5L</t>
  </si>
  <si>
    <t>Sól tabletkowana do urządzeń zmiękczających wodę 25kg</t>
  </si>
  <si>
    <t>24 kg  (szt.)</t>
  </si>
  <si>
    <t>10kg (szt.)</t>
  </si>
  <si>
    <t>6 kg (szt.)</t>
  </si>
  <si>
    <t>Papier toaletowy biały dwuwarstwowy min 180 listków</t>
  </si>
  <si>
    <t>Ręcznik jednorazowy w rolce celulozowej 2 – warstwowy perforowany, dł. rolki  72m</t>
  </si>
  <si>
    <t>Ręcznik jednorazowy w rolce celulozowej 2 – warstwowy, dł. rolki 150 metrów</t>
  </si>
  <si>
    <t>Krążek do wc - żel punktowy z aplikatorem Duck 36ml</t>
  </si>
  <si>
    <t>Mleczko do czyszczenia CIF 780ml</t>
  </si>
  <si>
    <t>Ręcznik jednorazowy kuchenny, kolor biały, min 50 listków</t>
  </si>
  <si>
    <t>Planowana wielkość zamówienia</t>
  </si>
  <si>
    <t>X</t>
  </si>
  <si>
    <t>Odplamiacz Lovela do tkanin delikatnych i kolorowych 1L</t>
  </si>
  <si>
    <t>Proszek do prania rzeczy białych BRYZA 5-8kg</t>
  </si>
  <si>
    <t>Proszek do prania rzeczy kolorowych BRYZA 5-8kg</t>
  </si>
  <si>
    <t>Odplamiacz Ace do tkanin delikatnych i kolorowych 1L</t>
  </si>
  <si>
    <t>Płyn do płukania tkanin  GLOBAL SOFIN 2L</t>
  </si>
  <si>
    <t>Płyn do prania tkanin kolorowych GLOBALSOFIN 1-1,5 L</t>
  </si>
  <si>
    <t>Wartość brutto [PLN]</t>
  </si>
  <si>
    <t>op.</t>
  </si>
  <si>
    <t>Odkamieniacz do czyszczenia urządzeń i powierzchni DESTONE SHINE 5L</t>
  </si>
  <si>
    <t>Odkamieniacz do czyszczenia urządzeń i powierzchni DESTONE SHINE 1L</t>
  </si>
  <si>
    <t>Mydło w płynie antybakteryjne 150ml</t>
  </si>
  <si>
    <t>Podkład celulozowy w rolce na łóżka/kozetki szer. 50cm dł. rolki 80m</t>
  </si>
  <si>
    <t>Woreczki foliowe HDPE 14x4x32 cm a'800</t>
  </si>
  <si>
    <t>Worki foliowe bezbarwne do pakowania żywności atestowane 35/55/0,032 a'100</t>
  </si>
  <si>
    <t>Nazwa produktu</t>
  </si>
  <si>
    <r>
      <t xml:space="preserve">Kostka toaletowa do wc </t>
    </r>
    <r>
      <rPr>
        <b/>
        <sz val="11"/>
        <color theme="1"/>
        <rFont val="Times New Roman"/>
        <family val="1"/>
        <charset val="238"/>
      </rPr>
      <t>DOMESTOS</t>
    </r>
    <r>
      <rPr>
        <sz val="11"/>
        <color theme="1"/>
        <rFont val="Times New Roman"/>
        <family val="1"/>
        <charset val="238"/>
      </rPr>
      <t xml:space="preserve"> - zawieszka 40g</t>
    </r>
  </si>
  <si>
    <r>
      <t xml:space="preserve">Kostka toaletowa do wc </t>
    </r>
    <r>
      <rPr>
        <b/>
        <sz val="11"/>
        <color theme="1"/>
        <rFont val="Times New Roman"/>
        <family val="1"/>
        <charset val="238"/>
      </rPr>
      <t xml:space="preserve">DOMESTOS </t>
    </r>
    <r>
      <rPr>
        <sz val="11"/>
        <color theme="1"/>
        <rFont val="Times New Roman"/>
        <family val="1"/>
        <charset val="238"/>
      </rPr>
      <t>wkład (zapas) 40g</t>
    </r>
  </si>
  <si>
    <r>
      <t xml:space="preserve">Odświeżacz i neutralizator zapachów </t>
    </r>
    <r>
      <rPr>
        <b/>
        <sz val="11"/>
        <color theme="1"/>
        <rFont val="Times New Roman"/>
        <family val="1"/>
        <charset val="238"/>
      </rPr>
      <t xml:space="preserve">ONE SHOT </t>
    </r>
    <r>
      <rPr>
        <sz val="11"/>
        <color theme="1"/>
        <rFont val="Times New Roman"/>
        <family val="1"/>
        <charset val="238"/>
      </rPr>
      <t>Freshtek 600ml</t>
    </r>
  </si>
  <si>
    <r>
      <t xml:space="preserve">Płyn do czyszczenia i dezynfekcji toalet </t>
    </r>
    <r>
      <rPr>
        <b/>
        <sz val="11"/>
        <color theme="1"/>
        <rFont val="Times New Roman"/>
        <family val="1"/>
        <charset val="238"/>
      </rPr>
      <t>DOMESTOS</t>
    </r>
    <r>
      <rPr>
        <sz val="11"/>
        <color theme="1"/>
        <rFont val="Times New Roman"/>
        <family val="1"/>
        <charset val="238"/>
      </rPr>
      <t xml:space="preserve"> 5L</t>
    </r>
  </si>
  <si>
    <r>
      <t xml:space="preserve">Płyn do czyszczenia i dezynfekcji toalet </t>
    </r>
    <r>
      <rPr>
        <b/>
        <sz val="11"/>
        <color theme="1"/>
        <rFont val="Times New Roman"/>
        <family val="1"/>
        <charset val="238"/>
      </rPr>
      <t>DOMESTOS</t>
    </r>
    <r>
      <rPr>
        <sz val="11"/>
        <color theme="1"/>
        <rFont val="Times New Roman"/>
        <family val="1"/>
        <charset val="238"/>
      </rPr>
      <t xml:space="preserve"> 750-780ml</t>
    </r>
  </si>
  <si>
    <r>
      <t xml:space="preserve">Płyn do czyszczenia powierzchni silnie zabrudzonych </t>
    </r>
    <r>
      <rPr>
        <b/>
        <sz val="11"/>
        <color theme="1"/>
        <rFont val="Times New Roman"/>
        <family val="1"/>
        <charset val="238"/>
      </rPr>
      <t xml:space="preserve">GRUNDPUR VC 150 </t>
    </r>
    <r>
      <rPr>
        <sz val="11"/>
        <color theme="1"/>
        <rFont val="Times New Roman"/>
        <family val="1"/>
        <charset val="238"/>
      </rPr>
      <t>1L</t>
    </r>
  </si>
  <si>
    <r>
      <t xml:space="preserve">Płyn do czyszczenia powierzchni ze stali nierdzewnej </t>
    </r>
    <r>
      <rPr>
        <b/>
        <sz val="11"/>
        <color theme="1"/>
        <rFont val="Times New Roman"/>
        <family val="1"/>
        <charset val="238"/>
      </rPr>
      <t xml:space="preserve">INOX SHINE </t>
    </r>
    <r>
      <rPr>
        <sz val="11"/>
        <color theme="1"/>
        <rFont val="Times New Roman"/>
        <family val="1"/>
        <charset val="238"/>
      </rPr>
      <t>1L</t>
    </r>
  </si>
  <si>
    <r>
      <t xml:space="preserve">Płyn do konserwacji podłóg wykonanych z wykładzin termozgrzewalnych (PCV) </t>
    </r>
    <r>
      <rPr>
        <b/>
        <sz val="11"/>
        <color theme="1"/>
        <rFont val="Times New Roman"/>
        <family val="1"/>
        <charset val="238"/>
      </rPr>
      <t>POLYMER SHINE</t>
    </r>
    <r>
      <rPr>
        <sz val="11"/>
        <color theme="1"/>
        <rFont val="Times New Roman"/>
        <family val="1"/>
        <charset val="238"/>
      </rPr>
      <t xml:space="preserve"> 5L</t>
    </r>
  </si>
  <si>
    <r>
      <t xml:space="preserve">Płyn do ręcznego mycia naczyń </t>
    </r>
    <r>
      <rPr>
        <b/>
        <sz val="11"/>
        <color theme="1"/>
        <rFont val="Times New Roman"/>
        <family val="1"/>
        <charset val="238"/>
      </rPr>
      <t>LUDWIK</t>
    </r>
    <r>
      <rPr>
        <sz val="11"/>
        <color theme="1"/>
        <rFont val="Times New Roman"/>
        <family val="1"/>
        <charset val="238"/>
      </rPr>
      <t xml:space="preserve"> lub </t>
    </r>
    <r>
      <rPr>
        <b/>
        <sz val="11"/>
        <color theme="1"/>
        <rFont val="Times New Roman"/>
        <family val="1"/>
        <charset val="238"/>
      </rPr>
      <t>FAIRY</t>
    </r>
    <r>
      <rPr>
        <sz val="11"/>
        <color theme="1"/>
        <rFont val="Times New Roman"/>
        <family val="1"/>
        <charset val="238"/>
      </rPr>
      <t xml:space="preserve"> 5L</t>
    </r>
  </si>
  <si>
    <r>
      <t xml:space="preserve">Płyn do szyb w sprayu </t>
    </r>
    <r>
      <rPr>
        <b/>
        <sz val="11"/>
        <color theme="1"/>
        <rFont val="Times New Roman"/>
        <family val="1"/>
        <charset val="238"/>
      </rPr>
      <t xml:space="preserve">MR MUSCLE </t>
    </r>
    <r>
      <rPr>
        <sz val="11"/>
        <color theme="1"/>
        <rFont val="Times New Roman"/>
        <family val="1"/>
        <charset val="238"/>
      </rPr>
      <t>500 ml</t>
    </r>
  </si>
  <si>
    <r>
      <t xml:space="preserve">Płyn uniwersalny do mycia </t>
    </r>
    <r>
      <rPr>
        <b/>
        <sz val="11"/>
        <color theme="1"/>
        <rFont val="Times New Roman"/>
        <family val="1"/>
        <charset val="238"/>
      </rPr>
      <t>SIDOLUX</t>
    </r>
    <r>
      <rPr>
        <sz val="11"/>
        <color theme="1"/>
        <rFont val="Times New Roman"/>
        <family val="1"/>
        <charset val="238"/>
      </rPr>
      <t xml:space="preserve"> 5L</t>
    </r>
  </si>
  <si>
    <r>
      <t xml:space="preserve">Płynny środek piorący </t>
    </r>
    <r>
      <rPr>
        <b/>
        <sz val="11"/>
        <color theme="1"/>
        <rFont val="Times New Roman"/>
        <family val="1"/>
        <charset val="238"/>
      </rPr>
      <t>TURBO USONA</t>
    </r>
    <r>
      <rPr>
        <sz val="11"/>
        <color theme="1"/>
        <rFont val="Times New Roman"/>
        <family val="1"/>
        <charset val="238"/>
      </rPr>
      <t xml:space="preserve"> 20kg</t>
    </r>
  </si>
  <si>
    <r>
      <t xml:space="preserve">Preparat do higienicznej i chirurgicznej dezynfekcji rąk </t>
    </r>
    <r>
      <rPr>
        <b/>
        <sz val="11"/>
        <color theme="1"/>
        <rFont val="Times New Roman"/>
        <family val="1"/>
        <charset val="238"/>
      </rPr>
      <t>SKINMAN SOFT PROTECT</t>
    </r>
    <r>
      <rPr>
        <sz val="11"/>
        <color theme="1"/>
        <rFont val="Times New Roman"/>
        <family val="1"/>
        <charset val="238"/>
      </rPr>
      <t xml:space="preserve"> 500 ml</t>
    </r>
  </si>
  <si>
    <r>
      <t xml:space="preserve">Preparat do higienicznej i chirurgicznej dezynfekcji rąk </t>
    </r>
    <r>
      <rPr>
        <b/>
        <sz val="11"/>
        <color theme="1"/>
        <rFont val="Times New Roman"/>
        <family val="1"/>
        <charset val="238"/>
      </rPr>
      <t>SKINMAN SOFT PROTECT</t>
    </r>
    <r>
      <rPr>
        <sz val="11"/>
        <color theme="1"/>
        <rFont val="Times New Roman"/>
        <family val="1"/>
        <charset val="238"/>
      </rPr>
      <t xml:space="preserve"> 5L</t>
    </r>
  </si>
  <si>
    <r>
      <t xml:space="preserve">Preparat do szybkiej dezynfekcji powierzchni </t>
    </r>
    <r>
      <rPr>
        <b/>
        <sz val="11"/>
        <color theme="1"/>
        <rFont val="Times New Roman"/>
        <family val="1"/>
        <charset val="238"/>
      </rPr>
      <t xml:space="preserve">INCIDIN LIQUID SPRAY </t>
    </r>
    <r>
      <rPr>
        <sz val="11"/>
        <color theme="1"/>
        <rFont val="Times New Roman"/>
        <family val="1"/>
        <charset val="238"/>
      </rPr>
      <t>5L</t>
    </r>
  </si>
  <si>
    <r>
      <t>Preparat do szybkiej dezynfekcji powierzchni</t>
    </r>
    <r>
      <rPr>
        <b/>
        <sz val="11"/>
        <color theme="1"/>
        <rFont val="Times New Roman"/>
        <family val="1"/>
        <charset val="238"/>
      </rPr>
      <t xml:space="preserve"> INCIDIN LIQUID SPRAY </t>
    </r>
    <r>
      <rPr>
        <sz val="11"/>
        <color theme="1"/>
        <rFont val="Times New Roman"/>
        <family val="1"/>
        <charset val="238"/>
      </rPr>
      <t>650 ml</t>
    </r>
  </si>
  <si>
    <r>
      <t xml:space="preserve">Proszek czyszczący </t>
    </r>
    <r>
      <rPr>
        <b/>
        <sz val="11"/>
        <color theme="1"/>
        <rFont val="Times New Roman"/>
        <family val="1"/>
        <charset val="238"/>
      </rPr>
      <t>IZO</t>
    </r>
    <r>
      <rPr>
        <sz val="11"/>
        <color theme="1"/>
        <rFont val="Times New Roman"/>
        <family val="1"/>
        <charset val="238"/>
      </rPr>
      <t xml:space="preserve"> 500g</t>
    </r>
  </si>
  <si>
    <r>
      <t xml:space="preserve">Szampon do włosów typu </t>
    </r>
    <r>
      <rPr>
        <b/>
        <sz val="11"/>
        <color theme="1"/>
        <rFont val="Times New Roman"/>
        <family val="1"/>
        <charset val="238"/>
      </rPr>
      <t>FAMILIJNY</t>
    </r>
    <r>
      <rPr>
        <sz val="11"/>
        <color theme="1"/>
        <rFont val="Times New Roman"/>
        <family val="1"/>
        <charset val="238"/>
      </rPr>
      <t xml:space="preserve"> 1L</t>
    </r>
  </si>
  <si>
    <r>
      <t xml:space="preserve">Środek bezwoskowy do czyszczenia i pielęgnacji mebli w aerozolu </t>
    </r>
    <r>
      <rPr>
        <b/>
        <sz val="11"/>
        <color theme="1"/>
        <rFont val="Times New Roman"/>
        <family val="1"/>
        <charset val="238"/>
      </rPr>
      <t>PRONTO</t>
    </r>
    <r>
      <rPr>
        <sz val="11"/>
        <color theme="1"/>
        <rFont val="Times New Roman"/>
        <family val="1"/>
        <charset val="238"/>
      </rPr>
      <t xml:space="preserve"> 300 ml</t>
    </r>
  </si>
  <si>
    <r>
      <t xml:space="preserve">Środek do codziennego mycia i konserwacji posadzek </t>
    </r>
    <r>
      <rPr>
        <b/>
        <sz val="11"/>
        <color theme="1"/>
        <rFont val="Times New Roman"/>
        <family val="1"/>
        <charset val="238"/>
      </rPr>
      <t xml:space="preserve">FLOOR SHINE </t>
    </r>
    <r>
      <rPr>
        <sz val="11"/>
        <color theme="1"/>
        <rFont val="Times New Roman"/>
        <family val="1"/>
        <charset val="238"/>
      </rPr>
      <t>5L</t>
    </r>
  </si>
  <si>
    <r>
      <t>Środek do dezynfekcji tkanin delikatnych oraz wełny w temperaturze 40</t>
    </r>
    <r>
      <rPr>
        <vertAlign val="superscript"/>
        <sz val="11"/>
        <color theme="1"/>
        <rFont val="Times New Roman"/>
        <family val="1"/>
        <charset val="238"/>
      </rPr>
      <t>0</t>
    </r>
    <r>
      <rPr>
        <sz val="11"/>
        <color theme="1"/>
        <rFont val="Times New Roman"/>
        <family val="1"/>
        <charset val="238"/>
      </rPr>
      <t xml:space="preserve">C </t>
    </r>
    <r>
      <rPr>
        <b/>
        <sz val="11"/>
        <color theme="1"/>
        <rFont val="Times New Roman"/>
        <family val="1"/>
        <charset val="238"/>
      </rPr>
      <t>OZONIT</t>
    </r>
    <r>
      <rPr>
        <sz val="11"/>
        <color theme="1"/>
        <rFont val="Times New Roman"/>
        <family val="1"/>
        <charset val="238"/>
      </rPr>
      <t xml:space="preserve"> 22kg</t>
    </r>
  </si>
  <si>
    <r>
      <t xml:space="preserve">Środek do gruntownego czyszczenia - preparat do usuwania polimerów oraz trudnych zabrudzeń </t>
    </r>
    <r>
      <rPr>
        <b/>
        <sz val="11"/>
        <color theme="1"/>
        <rFont val="Times New Roman"/>
        <family val="1"/>
        <charset val="238"/>
      </rPr>
      <t xml:space="preserve">STRIPRAM </t>
    </r>
    <r>
      <rPr>
        <sz val="11"/>
        <color theme="1"/>
        <rFont val="Times New Roman"/>
        <family val="1"/>
        <charset val="238"/>
      </rPr>
      <t>5L</t>
    </r>
  </si>
  <si>
    <r>
      <t xml:space="preserve">Środek do gruntownego czyszczenia ceramicznych urządzeń sanitarnych </t>
    </r>
    <r>
      <rPr>
        <b/>
        <sz val="11"/>
        <color theme="1"/>
        <rFont val="Times New Roman"/>
        <family val="1"/>
        <charset val="238"/>
      </rPr>
      <t xml:space="preserve">VC 120 PIKASAT </t>
    </r>
    <r>
      <rPr>
        <sz val="11"/>
        <color theme="1"/>
        <rFont val="Times New Roman"/>
        <family val="1"/>
        <charset val="238"/>
      </rPr>
      <t>1L</t>
    </r>
  </si>
  <si>
    <r>
      <t xml:space="preserve">Środek do maszynowego mycia naczyń </t>
    </r>
    <r>
      <rPr>
        <b/>
        <sz val="11"/>
        <color theme="1"/>
        <rFont val="Times New Roman"/>
        <family val="1"/>
        <charset val="238"/>
      </rPr>
      <t>DISHER BASIC</t>
    </r>
    <r>
      <rPr>
        <sz val="11"/>
        <color theme="1"/>
        <rFont val="Times New Roman"/>
        <family val="1"/>
        <charset val="238"/>
      </rPr>
      <t xml:space="preserve"> 24kg</t>
    </r>
  </si>
  <si>
    <r>
      <t xml:space="preserve">Środek do mycia grilli i piekarników </t>
    </r>
    <r>
      <rPr>
        <b/>
        <sz val="11"/>
        <color theme="1"/>
        <rFont val="Times New Roman"/>
        <family val="1"/>
        <charset val="238"/>
      </rPr>
      <t>KONVECT CLEAN ALKA</t>
    </r>
    <r>
      <rPr>
        <sz val="11"/>
        <color theme="1"/>
        <rFont val="Times New Roman"/>
        <family val="1"/>
        <charset val="238"/>
      </rPr>
      <t xml:space="preserve"> 6kg</t>
    </r>
  </si>
  <si>
    <r>
      <t xml:space="preserve">Środek do mycia i dezynfekcji powierzchni </t>
    </r>
    <r>
      <rPr>
        <b/>
        <sz val="11"/>
        <color theme="1"/>
        <rFont val="Times New Roman"/>
        <family val="1"/>
        <charset val="238"/>
      </rPr>
      <t xml:space="preserve">SEPTAL 100 </t>
    </r>
    <r>
      <rPr>
        <sz val="11"/>
        <color theme="1"/>
        <rFont val="Times New Roman"/>
        <family val="1"/>
        <charset val="238"/>
      </rPr>
      <t>5L</t>
    </r>
  </si>
  <si>
    <r>
      <t xml:space="preserve">Środek do mycia i dezynfekcji powierzchni </t>
    </r>
    <r>
      <rPr>
        <b/>
        <sz val="11"/>
        <color theme="1"/>
        <rFont val="Times New Roman"/>
        <family val="1"/>
        <charset val="238"/>
      </rPr>
      <t>SEPTAL Express</t>
    </r>
    <r>
      <rPr>
        <sz val="11"/>
        <color theme="1"/>
        <rFont val="Times New Roman"/>
        <family val="1"/>
        <charset val="238"/>
      </rPr>
      <t xml:space="preserve"> 1L</t>
    </r>
  </si>
  <si>
    <r>
      <t xml:space="preserve">Środek do mycia i konserwacji powierzchni błyszczących/ zmywalnych </t>
    </r>
    <r>
      <rPr>
        <b/>
        <sz val="11"/>
        <color theme="1"/>
        <rFont val="Times New Roman"/>
        <family val="1"/>
        <charset val="238"/>
      </rPr>
      <t>MULTI MAX ALCO</t>
    </r>
    <r>
      <rPr>
        <sz val="11"/>
        <color theme="1"/>
        <rFont val="Times New Roman"/>
        <family val="1"/>
        <charset val="238"/>
      </rPr>
      <t xml:space="preserve"> 5L</t>
    </r>
  </si>
  <si>
    <r>
      <t xml:space="preserve">Środek do mycia paneli </t>
    </r>
    <r>
      <rPr>
        <b/>
        <sz val="11"/>
        <color theme="1"/>
        <rFont val="Times New Roman"/>
        <family val="1"/>
        <charset val="238"/>
      </rPr>
      <t>SIDOLUX</t>
    </r>
    <r>
      <rPr>
        <sz val="11"/>
        <color theme="1"/>
        <rFont val="Times New Roman"/>
        <family val="1"/>
        <charset val="238"/>
      </rPr>
      <t xml:space="preserve"> 750 ml</t>
    </r>
  </si>
  <si>
    <r>
      <t xml:space="preserve">Środek do ochrony i nabłyszczania paneli </t>
    </r>
    <r>
      <rPr>
        <b/>
        <sz val="11"/>
        <color theme="1"/>
        <rFont val="Times New Roman"/>
        <family val="1"/>
        <charset val="238"/>
      </rPr>
      <t>SIDOLUX</t>
    </r>
    <r>
      <rPr>
        <sz val="11"/>
        <color theme="1"/>
        <rFont val="Times New Roman"/>
        <family val="1"/>
        <charset val="238"/>
      </rPr>
      <t xml:space="preserve"> 500 ml</t>
    </r>
  </si>
  <si>
    <r>
      <t xml:space="preserve">Środek do usuwania tłustego brudu </t>
    </r>
    <r>
      <rPr>
        <b/>
        <sz val="11"/>
        <color theme="1"/>
        <rFont val="Times New Roman"/>
        <family val="1"/>
        <charset val="238"/>
      </rPr>
      <t>DISFATOIL</t>
    </r>
    <r>
      <rPr>
        <sz val="11"/>
        <color theme="1"/>
        <rFont val="Times New Roman"/>
        <family val="1"/>
        <charset val="238"/>
      </rPr>
      <t xml:space="preserve"> 5L</t>
    </r>
  </si>
  <si>
    <r>
      <t xml:space="preserve">Środek myjący do urządzeń i powierzchni sanitarnych </t>
    </r>
    <r>
      <rPr>
        <b/>
        <sz val="11"/>
        <color theme="1"/>
        <rFont val="Times New Roman"/>
        <family val="1"/>
        <charset val="238"/>
      </rPr>
      <t xml:space="preserve">SANIT MAX </t>
    </r>
    <r>
      <rPr>
        <sz val="11"/>
        <color theme="1"/>
        <rFont val="Times New Roman"/>
        <family val="1"/>
        <charset val="238"/>
      </rPr>
      <t>5L</t>
    </r>
  </si>
  <si>
    <r>
      <t xml:space="preserve">Środek nabłyszczający do płukania naczyń w zmywarkach </t>
    </r>
    <r>
      <rPr>
        <b/>
        <sz val="11"/>
        <color theme="1"/>
        <rFont val="Times New Roman"/>
        <family val="1"/>
        <charset val="238"/>
      </rPr>
      <t>DIAMOND SHINE</t>
    </r>
    <r>
      <rPr>
        <sz val="11"/>
        <color theme="1"/>
        <rFont val="Times New Roman"/>
        <family val="1"/>
        <charset val="238"/>
      </rPr>
      <t xml:space="preserve"> 10kg</t>
    </r>
  </si>
  <si>
    <r>
      <t xml:space="preserve">Środek piorąco – dezynfekujący bez zawartości fosforanów </t>
    </r>
    <r>
      <rPr>
        <b/>
        <sz val="11"/>
        <color theme="1"/>
        <rFont val="Times New Roman"/>
        <family val="1"/>
        <charset val="238"/>
      </rPr>
      <t>ELTRA</t>
    </r>
    <r>
      <rPr>
        <sz val="11"/>
        <color theme="1"/>
        <rFont val="Times New Roman"/>
        <family val="1"/>
        <charset val="238"/>
      </rPr>
      <t xml:space="preserve"> 20kg</t>
    </r>
  </si>
  <si>
    <r>
      <t>Udrażniacz do rur w granulkach typu</t>
    </r>
    <r>
      <rPr>
        <b/>
        <sz val="11"/>
        <color theme="1"/>
        <rFont val="Times New Roman"/>
        <family val="1"/>
        <charset val="238"/>
      </rPr>
      <t xml:space="preserve"> SPEC, KRET</t>
    </r>
    <r>
      <rPr>
        <sz val="11"/>
        <color theme="1"/>
        <rFont val="Times New Roman"/>
        <family val="1"/>
        <charset val="238"/>
      </rPr>
      <t xml:space="preserve"> 400 - 500 g</t>
    </r>
  </si>
  <si>
    <r>
      <t xml:space="preserve">Wybielacz </t>
    </r>
    <r>
      <rPr>
        <b/>
        <sz val="11"/>
        <color theme="1"/>
        <rFont val="Times New Roman"/>
        <family val="1"/>
        <charset val="238"/>
      </rPr>
      <t>YPLON</t>
    </r>
    <r>
      <rPr>
        <sz val="11"/>
        <color theme="1"/>
        <rFont val="Times New Roman"/>
        <family val="1"/>
        <charset val="238"/>
      </rPr>
      <t xml:space="preserve"> 5L</t>
    </r>
  </si>
  <si>
    <t>8 [kol.5*kol.7]</t>
  </si>
  <si>
    <t>6 [kol.4*kol.5]</t>
  </si>
  <si>
    <t>9 [kol.4*kol.8]</t>
  </si>
  <si>
    <t>Cena netto [PLN]</t>
  </si>
  <si>
    <t>Wartość netto [PLN]</t>
  </si>
  <si>
    <t>Stawka VAT [%]</t>
  </si>
  <si>
    <t>Cena brutto [PLN]</t>
  </si>
  <si>
    <t>______________________________</t>
  </si>
  <si>
    <t xml:space="preserve">           </t>
  </si>
  <si>
    <t>(pieczęć i podpis Wykonawcy)</t>
  </si>
  <si>
    <t>podpis i pieczeć Dostawcy</t>
  </si>
  <si>
    <t xml:space="preserve">Załącznik nr 1.1 do zaproszenia do złożenia oferty na dostawę środków czystości w 2023 roku </t>
  </si>
  <si>
    <t xml:space="preserve">Załącznik nr 1.1 do zaproszenia do złożenia oferty na dostawę wyrobów papierowych w 2023 roku </t>
  </si>
  <si>
    <t xml:space="preserve">Załącznik nr 1.1 do zaproszenia do złożenia oferty na dostawę worków foliowych w 2023 roku </t>
  </si>
  <si>
    <t>Worki foliowe na śmieci LDPE 35 L a'20. Worki dostarczane w rolce posiadają perforację umożliwiającą łatwe odrywanie kolejnych worków. Każde zbiorcze opakowanie z workami posiada informację dotyczącą wielkości i ilości worków.</t>
  </si>
  <si>
    <t>Worki foliowe na śmieci LDPE 60 L a'20. Worki dostarczane w rolce posiadają perforację umożliwiającą łatwe odrywanie kolejnych worków. Każde zbiorcze opakowanie z workami posiada informację dotyczącą wielkości i ilości worków.</t>
  </si>
  <si>
    <r>
      <t>Worki foliowe na śmieci LDPE 120 L a'25. Worki dostarczane w rolce posiadają perforację umożliwiającą łatwe odrywanie kolejnych worków. Każde zbiorcze opakowanie z workami posiada informację dotyczącą wielkości i ilości worków.</t>
    </r>
    <r>
      <rPr>
        <sz val="10"/>
        <color rgb="FF000000"/>
        <rFont val="Times New Roman"/>
        <family val="1"/>
        <charset val="238"/>
      </rPr>
      <t xml:space="preserve"> </t>
    </r>
  </si>
  <si>
    <r>
      <t>Worki na odpady medyczne w kolorze czerwonym 120 L a'25. Worki dostarczane w rolce posiadają perforację umożliwiającą łatwe odrywanie kolejnych worków. Każde zbiorcze opakowanie z workami posiada informację dotyczącą wielkości i ilości worków.</t>
    </r>
    <r>
      <rPr>
        <sz val="10"/>
        <color rgb="FF000000"/>
        <rFont val="Times New Roman"/>
        <family val="1"/>
        <charset val="238"/>
      </rPr>
      <t xml:space="preserve"> </t>
    </r>
  </si>
  <si>
    <t>Worki na odpady medyczne w kolorze czerwonym 35 L a'20. Worki dostarczane w rolce posiadają perforację umożliwiającą łatwe odrywanie kolejnych worków. Każde zbiorcze opakowanie z workami posiada informację dotyczącą wielkości i ilości worków.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</si>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</sst>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[$€-2]\ * #,##0.0000_-;\-[$€-2]\ * #,##0.0000_-;_-[$€-2]\ * &quot;-&quot;??_-;_-@_-"/>
    <numFmt numFmtId="166" formatCode="_-[$€-2]\ * #,##0.00_-;\-[$€-2]\ * #,##0.00_-;_-[$€-2]\ * &quot;-&quot;??_-;_-@_-"/>
    <numFmt numFmtId="167" formatCode="0_ ;[Red]\-0\ "/>
    <numFmt numFmtId="168" formatCode="_-* #,##0.00\ [$EUR]_-;\-* #,##0.00\ [$EUR]_-;_-* &quot;-&quot;??\ [$EUR]_-;_-@_-"/>
    <numFmt numFmtId="169" formatCode="0.0%"/>
    <numFmt numFmtId="170" formatCode="0.00_ ;[Red]\-0.00\ "/>
  </numFmts>
  <fonts count="23" x14ac:knownFonts="1">
    <font>
      <sz val="12"/>
      <color theme="1"/>
      <name val="Times New Roman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98">
    <xf numFmtId="0" fontId="0" fillId="0" borderId="0" xfId="0"/>
    <xf numFmtId="9" fontId="2" fillId="0" borderId="1" xfId="2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center" vertical="center" wrapText="1"/>
    </xf>
    <xf numFmtId="44" fontId="4" fillId="0" borderId="1" xfId="3" applyFont="1" applyFill="1" applyBorder="1" applyAlignment="1">
      <alignment horizontal="center" vertical="center" wrapText="1"/>
    </xf>
    <xf numFmtId="44" fontId="2" fillId="0" borderId="1" xfId="3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9" fontId="2" fillId="0" borderId="5" xfId="2" applyFont="1" applyFill="1" applyBorder="1" applyAlignment="1">
      <alignment horizontal="center" vertical="center" wrapText="1"/>
    </xf>
    <xf numFmtId="44" fontId="2" fillId="0" borderId="5" xfId="3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center" vertical="center" wrapText="1"/>
    </xf>
    <xf numFmtId="44" fontId="1" fillId="0" borderId="1" xfId="3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44" fontId="7" fillId="0" borderId="6" xfId="3" applyFont="1" applyFill="1" applyBorder="1" applyAlignment="1">
      <alignment horizontal="center" vertical="center" wrapText="1"/>
    </xf>
    <xf numFmtId="44" fontId="7" fillId="0" borderId="2" xfId="3" applyFont="1" applyFill="1" applyBorder="1" applyAlignment="1">
      <alignment horizontal="center" vertical="center" wrapText="1"/>
    </xf>
    <xf numFmtId="44" fontId="7" fillId="0" borderId="3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4" fontId="4" fillId="0" borderId="3" xfId="3" applyFont="1" applyFill="1" applyBorder="1" applyAlignment="1">
      <alignment horizontal="center" vertical="center" wrapText="1"/>
    </xf>
    <xf numFmtId="166" fontId="2" fillId="0" borderId="3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4" fontId="2" fillId="0" borderId="2" xfId="3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11" fillId="0" borderId="1" xfId="3" applyFont="1" applyFill="1" applyBorder="1" applyAlignment="1">
      <alignment horizontal="center" vertical="center" wrapText="1"/>
    </xf>
    <xf numFmtId="44" fontId="15" fillId="0" borderId="1" xfId="3" applyFont="1" applyFill="1" applyBorder="1" applyAlignment="1">
      <alignment horizontal="center" vertical="center" wrapText="1"/>
    </xf>
    <xf numFmtId="44" fontId="18" fillId="0" borderId="1" xfId="3" applyFont="1" applyFill="1" applyBorder="1" applyAlignment="1">
      <alignment horizontal="center" vertical="center" wrapText="1"/>
    </xf>
    <xf numFmtId="44" fontId="9" fillId="0" borderId="1" xfId="3" applyFont="1" applyFill="1" applyBorder="1" applyAlignment="1">
      <alignment horizontal="center" vertical="center" wrapText="1"/>
    </xf>
    <xf numFmtId="9" fontId="11" fillId="0" borderId="1" xfId="2" applyFont="1" applyFill="1" applyBorder="1" applyAlignment="1">
      <alignment horizontal="center" vertical="center" wrapText="1"/>
    </xf>
    <xf numFmtId="9" fontId="18" fillId="0" borderId="1" xfId="2" applyFont="1" applyFill="1" applyBorder="1" applyAlignment="1">
      <alignment horizontal="center" vertical="center" wrapText="1"/>
    </xf>
    <xf numFmtId="9" fontId="9" fillId="0" borderId="1" xfId="2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9" fontId="1" fillId="0" borderId="1" xfId="2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center" vertical="center" wrapText="1"/>
    </xf>
    <xf numFmtId="170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3" applyFont="1" applyFill="1" applyBorder="1" applyAlignment="1">
      <alignment horizontal="center" vertical="center" wrapText="1"/>
    </xf>
    <xf numFmtId="44" fontId="18" fillId="0" borderId="0" xfId="3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 vertical="center" wrapText="1"/>
    </xf>
    <xf numFmtId="44" fontId="13" fillId="0" borderId="0" xfId="3" applyFont="1" applyBorder="1"/>
    <xf numFmtId="44" fontId="0" fillId="0" borderId="0" xfId="3" applyFont="1" applyBorder="1"/>
    <xf numFmtId="0" fontId="13" fillId="0" borderId="0" xfId="0" applyFont="1"/>
    <xf numFmtId="0" fontId="20" fillId="0" borderId="0" xfId="0" applyFont="1"/>
    <xf numFmtId="166" fontId="2" fillId="0" borderId="0" xfId="3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4" fontId="18" fillId="0" borderId="3" xfId="3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4" fontId="2" fillId="0" borderId="0" xfId="3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44" fontId="13" fillId="0" borderId="9" xfId="3" applyFont="1" applyBorder="1" applyAlignment="1">
      <alignment horizontal="center"/>
    </xf>
    <xf numFmtId="44" fontId="2" fillId="0" borderId="3" xfId="3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4" fontId="11" fillId="0" borderId="5" xfId="3" applyFont="1" applyFill="1" applyBorder="1" applyAlignment="1">
      <alignment horizontal="center" vertical="center" wrapText="1"/>
    </xf>
    <xf numFmtId="9" fontId="11" fillId="0" borderId="5" xfId="2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Procentowy" xfId="2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5"/>
  <sheetViews>
    <sheetView view="pageBreakPreview" zoomScaleSheetLayoutView="100"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D64" sqref="D64"/>
    </sheetView>
  </sheetViews>
  <sheetFormatPr defaultRowHeight="15" x14ac:dyDescent="0.25"/>
  <cols>
    <col min="1" max="1" width="4.125" style="26" bestFit="1" customWidth="1"/>
    <col min="2" max="2" width="49.5" style="26" bestFit="1" customWidth="1"/>
    <col min="3" max="3" width="10.375" style="26" bestFit="1" customWidth="1"/>
    <col min="4" max="4" width="12" style="24" bestFit="1" customWidth="1"/>
    <col min="5" max="5" width="8.875" style="4" bestFit="1" customWidth="1"/>
    <col min="6" max="6" width="12.5" style="4" customWidth="1"/>
    <col min="7" max="7" width="8.875" style="1" customWidth="1"/>
    <col min="8" max="8" width="12" style="4" customWidth="1"/>
    <col min="9" max="9" width="17.375" style="4" customWidth="1"/>
    <col min="10" max="10" width="19.75" style="4" bestFit="1" customWidth="1"/>
    <col min="11" max="11" width="30.75" style="24" customWidth="1"/>
    <col min="12" max="13" width="9" style="24"/>
    <col min="14" max="14" width="8.875" style="24" bestFit="1" customWidth="1"/>
    <col min="15" max="15" width="9" style="24"/>
    <col min="16" max="16" width="10" style="24" bestFit="1" customWidth="1"/>
    <col min="17" max="17" width="9" style="24"/>
    <col min="18" max="18" width="9" style="25"/>
    <col min="19" max="24" width="9" style="24"/>
    <col min="25" max="16384" width="9" style="26"/>
  </cols>
  <sheetData>
    <row r="1" spans="1:24" ht="15.75" x14ac:dyDescent="0.25">
      <c r="A1" s="89" t="s">
        <v>87</v>
      </c>
      <c r="B1" s="89"/>
      <c r="C1" s="89"/>
      <c r="D1" s="89"/>
      <c r="E1" s="89"/>
      <c r="F1" s="89"/>
      <c r="G1" s="89"/>
      <c r="H1" s="89"/>
      <c r="I1" s="90"/>
      <c r="J1" s="43"/>
      <c r="K1" s="44"/>
    </row>
    <row r="2" spans="1:24" ht="28.5" customHeight="1" x14ac:dyDescent="0.25">
      <c r="A2" s="23" t="s">
        <v>0</v>
      </c>
      <c r="B2" s="23" t="s">
        <v>39</v>
      </c>
      <c r="C2" s="23" t="s">
        <v>1</v>
      </c>
      <c r="D2" s="23" t="s">
        <v>23</v>
      </c>
      <c r="E2" s="45" t="s">
        <v>79</v>
      </c>
      <c r="F2" s="45" t="s">
        <v>80</v>
      </c>
      <c r="G2" s="49" t="s">
        <v>81</v>
      </c>
      <c r="H2" s="45" t="s">
        <v>82</v>
      </c>
      <c r="I2" s="45" t="s">
        <v>31</v>
      </c>
      <c r="J2" s="78"/>
      <c r="K2" s="79"/>
    </row>
    <row r="3" spans="1:24" s="28" customFormat="1" ht="14.25" x14ac:dyDescent="0.25">
      <c r="A3" s="29">
        <v>1</v>
      </c>
      <c r="B3" s="29">
        <v>2</v>
      </c>
      <c r="C3" s="29">
        <v>3</v>
      </c>
      <c r="D3" s="30">
        <v>4</v>
      </c>
      <c r="E3" s="53">
        <v>5</v>
      </c>
      <c r="F3" s="46" t="s">
        <v>77</v>
      </c>
      <c r="G3" s="52">
        <v>7</v>
      </c>
      <c r="H3" s="46" t="s">
        <v>76</v>
      </c>
      <c r="I3" s="46" t="s">
        <v>78</v>
      </c>
      <c r="J3" s="21"/>
      <c r="K3" s="27"/>
      <c r="L3" s="27"/>
      <c r="M3" s="27"/>
      <c r="N3" s="27"/>
      <c r="O3" s="27"/>
      <c r="P3" s="27"/>
      <c r="Q3" s="27"/>
      <c r="R3" s="31"/>
      <c r="S3" s="27"/>
      <c r="T3" s="27"/>
      <c r="U3" s="27"/>
      <c r="V3" s="27"/>
      <c r="W3" s="27"/>
      <c r="X3" s="27"/>
    </row>
    <row r="4" spans="1:24" x14ac:dyDescent="0.25">
      <c r="A4" s="32">
        <v>1</v>
      </c>
      <c r="B4" s="20" t="s">
        <v>40</v>
      </c>
      <c r="C4" s="19" t="s">
        <v>5</v>
      </c>
      <c r="D4" s="20">
        <v>6</v>
      </c>
      <c r="E4" s="47"/>
      <c r="F4" s="47">
        <f>ROUND(D4*E4,2)</f>
        <v>0</v>
      </c>
      <c r="G4" s="50">
        <v>0.23</v>
      </c>
      <c r="H4" s="47">
        <f>ROUND(E4*(100%+G4),2)</f>
        <v>0</v>
      </c>
      <c r="I4" s="47">
        <f>ROUND(D4*H4,2)</f>
        <v>0</v>
      </c>
      <c r="J4" s="22"/>
      <c r="M4" s="33"/>
      <c r="N4" s="4"/>
      <c r="O4" s="34"/>
      <c r="P4" s="14"/>
      <c r="S4" s="1"/>
    </row>
    <row r="5" spans="1:24" x14ac:dyDescent="0.25">
      <c r="A5" s="32">
        <v>2</v>
      </c>
      <c r="B5" s="20" t="s">
        <v>41</v>
      </c>
      <c r="C5" s="19" t="s">
        <v>5</v>
      </c>
      <c r="D5" s="20">
        <v>24</v>
      </c>
      <c r="E5" s="47"/>
      <c r="F5" s="47">
        <f t="shared" ref="F5:F52" si="0">ROUND(D5*E5,2)</f>
        <v>0</v>
      </c>
      <c r="G5" s="50"/>
      <c r="H5" s="47">
        <f t="shared" ref="H5:H52" si="1">ROUND(E5*(100%+G5),2)</f>
        <v>0</v>
      </c>
      <c r="I5" s="47">
        <f t="shared" ref="I5:I52" si="2">ROUND(D5*H5,2)</f>
        <v>0</v>
      </c>
      <c r="J5" s="22"/>
      <c r="M5" s="33"/>
      <c r="N5" s="4"/>
      <c r="O5" s="34"/>
      <c r="P5" s="14"/>
      <c r="S5" s="1"/>
    </row>
    <row r="6" spans="1:24" x14ac:dyDescent="0.25">
      <c r="A6" s="32">
        <v>3</v>
      </c>
      <c r="B6" s="20" t="s">
        <v>20</v>
      </c>
      <c r="C6" s="19" t="s">
        <v>5</v>
      </c>
      <c r="D6" s="20">
        <v>30</v>
      </c>
      <c r="E6" s="47"/>
      <c r="F6" s="47">
        <f t="shared" si="0"/>
        <v>0</v>
      </c>
      <c r="G6" s="50"/>
      <c r="H6" s="47">
        <f t="shared" si="1"/>
        <v>0</v>
      </c>
      <c r="I6" s="47">
        <f t="shared" si="2"/>
        <v>0</v>
      </c>
      <c r="J6" s="22"/>
      <c r="M6" s="33"/>
      <c r="N6" s="4"/>
      <c r="O6" s="34"/>
      <c r="P6" s="14"/>
      <c r="S6" s="1"/>
    </row>
    <row r="7" spans="1:24" x14ac:dyDescent="0.25">
      <c r="A7" s="32">
        <v>4</v>
      </c>
      <c r="B7" s="20" t="s">
        <v>21</v>
      </c>
      <c r="C7" s="19" t="s">
        <v>6</v>
      </c>
      <c r="D7" s="20">
        <v>20.72</v>
      </c>
      <c r="E7" s="47"/>
      <c r="F7" s="47">
        <f t="shared" si="0"/>
        <v>0</v>
      </c>
      <c r="G7" s="50"/>
      <c r="H7" s="47">
        <f t="shared" si="1"/>
        <v>0</v>
      </c>
      <c r="I7" s="47">
        <f t="shared" si="2"/>
        <v>0</v>
      </c>
      <c r="J7" s="22"/>
      <c r="M7" s="33"/>
      <c r="N7" s="4"/>
      <c r="O7" s="34"/>
      <c r="P7" s="14"/>
      <c r="S7" s="1"/>
    </row>
    <row r="8" spans="1:24" x14ac:dyDescent="0.25">
      <c r="A8" s="32">
        <v>5</v>
      </c>
      <c r="B8" s="20" t="s">
        <v>35</v>
      </c>
      <c r="C8" s="19" t="s">
        <v>6</v>
      </c>
      <c r="D8" s="20">
        <v>7.5</v>
      </c>
      <c r="E8" s="47"/>
      <c r="F8" s="47">
        <f t="shared" si="0"/>
        <v>0</v>
      </c>
      <c r="G8" s="50"/>
      <c r="H8" s="47">
        <f t="shared" si="1"/>
        <v>0</v>
      </c>
      <c r="I8" s="47">
        <f t="shared" si="2"/>
        <v>0</v>
      </c>
      <c r="J8" s="22"/>
      <c r="M8" s="33"/>
      <c r="N8" s="4"/>
      <c r="O8" s="34"/>
      <c r="P8" s="14"/>
      <c r="S8" s="1"/>
    </row>
    <row r="9" spans="1:24" x14ac:dyDescent="0.25">
      <c r="A9" s="32">
        <v>6</v>
      </c>
      <c r="B9" s="20" t="s">
        <v>12</v>
      </c>
      <c r="C9" s="19" t="s">
        <v>6</v>
      </c>
      <c r="D9" s="20">
        <v>420</v>
      </c>
      <c r="E9" s="47"/>
      <c r="F9" s="47">
        <f t="shared" si="0"/>
        <v>0</v>
      </c>
      <c r="G9" s="50"/>
      <c r="H9" s="47">
        <f t="shared" si="1"/>
        <v>0</v>
      </c>
      <c r="I9" s="47">
        <f t="shared" si="2"/>
        <v>0</v>
      </c>
      <c r="J9" s="22"/>
      <c r="M9" s="33"/>
      <c r="N9" s="4"/>
      <c r="O9" s="34"/>
      <c r="P9" s="14"/>
      <c r="S9" s="1"/>
    </row>
    <row r="10" spans="1:24" ht="30" x14ac:dyDescent="0.25">
      <c r="A10" s="32">
        <v>7</v>
      </c>
      <c r="B10" s="20" t="s">
        <v>34</v>
      </c>
      <c r="C10" s="19" t="s">
        <v>6</v>
      </c>
      <c r="D10" s="20">
        <v>4</v>
      </c>
      <c r="E10" s="47"/>
      <c r="F10" s="47">
        <f t="shared" si="0"/>
        <v>0</v>
      </c>
      <c r="G10" s="50"/>
      <c r="H10" s="47">
        <f t="shared" si="1"/>
        <v>0</v>
      </c>
      <c r="I10" s="47">
        <f t="shared" si="2"/>
        <v>0</v>
      </c>
      <c r="J10" s="22"/>
      <c r="M10" s="33"/>
      <c r="N10" s="4"/>
      <c r="O10" s="34"/>
      <c r="P10" s="14"/>
      <c r="S10" s="1"/>
    </row>
    <row r="11" spans="1:24" ht="30" x14ac:dyDescent="0.25">
      <c r="A11" s="32">
        <v>8</v>
      </c>
      <c r="B11" s="20" t="s">
        <v>33</v>
      </c>
      <c r="C11" s="19" t="s">
        <v>2</v>
      </c>
      <c r="D11" s="20">
        <v>7</v>
      </c>
      <c r="E11" s="47"/>
      <c r="F11" s="47">
        <f t="shared" si="0"/>
        <v>0</v>
      </c>
      <c r="G11" s="50"/>
      <c r="H11" s="47">
        <f t="shared" si="1"/>
        <v>0</v>
      </c>
      <c r="I11" s="47">
        <f t="shared" si="2"/>
        <v>0</v>
      </c>
      <c r="J11" s="22"/>
      <c r="M11" s="33"/>
      <c r="N11" s="4"/>
      <c r="O11" s="34"/>
      <c r="P11" s="14"/>
      <c r="S11" s="1"/>
    </row>
    <row r="12" spans="1:24" x14ac:dyDescent="0.25">
      <c r="A12" s="32">
        <v>9</v>
      </c>
      <c r="B12" s="20" t="s">
        <v>28</v>
      </c>
      <c r="C12" s="19" t="s">
        <v>6</v>
      </c>
      <c r="D12" s="20">
        <v>36</v>
      </c>
      <c r="E12" s="47"/>
      <c r="F12" s="47">
        <f t="shared" si="0"/>
        <v>0</v>
      </c>
      <c r="G12" s="50"/>
      <c r="H12" s="47">
        <f t="shared" si="1"/>
        <v>0</v>
      </c>
      <c r="I12" s="47">
        <f t="shared" si="2"/>
        <v>0</v>
      </c>
      <c r="J12" s="22"/>
      <c r="M12" s="33"/>
      <c r="N12" s="4"/>
      <c r="O12" s="34"/>
      <c r="P12" s="14"/>
      <c r="S12" s="1"/>
    </row>
    <row r="13" spans="1:24" x14ac:dyDescent="0.25">
      <c r="A13" s="32">
        <v>10</v>
      </c>
      <c r="B13" s="20" t="s">
        <v>25</v>
      </c>
      <c r="C13" s="19" t="s">
        <v>6</v>
      </c>
      <c r="D13" s="20">
        <v>36</v>
      </c>
      <c r="E13" s="47"/>
      <c r="F13" s="47">
        <f t="shared" si="0"/>
        <v>0</v>
      </c>
      <c r="G13" s="50"/>
      <c r="H13" s="47">
        <f t="shared" si="1"/>
        <v>0</v>
      </c>
      <c r="I13" s="47">
        <f t="shared" si="2"/>
        <v>0</v>
      </c>
      <c r="J13" s="22"/>
      <c r="M13" s="33"/>
      <c r="N13" s="4"/>
      <c r="O13" s="34"/>
      <c r="P13" s="14"/>
      <c r="S13" s="1"/>
    </row>
    <row r="14" spans="1:24" ht="30" x14ac:dyDescent="0.25">
      <c r="A14" s="32">
        <v>11</v>
      </c>
      <c r="B14" s="20" t="s">
        <v>42</v>
      </c>
      <c r="C14" s="19" t="s">
        <v>5</v>
      </c>
      <c r="D14" s="20">
        <v>52</v>
      </c>
      <c r="E14" s="47"/>
      <c r="F14" s="47">
        <f t="shared" si="0"/>
        <v>0</v>
      </c>
      <c r="G14" s="50"/>
      <c r="H14" s="47">
        <f t="shared" si="1"/>
        <v>0</v>
      </c>
      <c r="I14" s="47">
        <f t="shared" si="2"/>
        <v>0</v>
      </c>
      <c r="J14" s="22"/>
      <c r="M14" s="33"/>
      <c r="N14" s="4"/>
      <c r="O14" s="34"/>
      <c r="P14" s="14"/>
      <c r="S14" s="1"/>
    </row>
    <row r="15" spans="1:24" x14ac:dyDescent="0.25">
      <c r="A15" s="32">
        <v>12</v>
      </c>
      <c r="B15" s="20" t="s">
        <v>43</v>
      </c>
      <c r="C15" s="19" t="s">
        <v>6</v>
      </c>
      <c r="D15" s="20">
        <v>430</v>
      </c>
      <c r="E15" s="47"/>
      <c r="F15" s="47">
        <f t="shared" si="0"/>
        <v>0</v>
      </c>
      <c r="G15" s="50"/>
      <c r="H15" s="47">
        <f t="shared" si="1"/>
        <v>0</v>
      </c>
      <c r="I15" s="47">
        <f t="shared" si="2"/>
        <v>0</v>
      </c>
      <c r="J15" s="22"/>
      <c r="M15" s="33"/>
      <c r="N15" s="4"/>
      <c r="O15" s="34"/>
      <c r="P15" s="14"/>
      <c r="S15" s="1"/>
    </row>
    <row r="16" spans="1:24" ht="30" x14ac:dyDescent="0.25">
      <c r="A16" s="32">
        <v>13</v>
      </c>
      <c r="B16" s="20" t="s">
        <v>44</v>
      </c>
      <c r="C16" s="19" t="s">
        <v>6</v>
      </c>
      <c r="D16" s="20">
        <v>17.16</v>
      </c>
      <c r="E16" s="47"/>
      <c r="F16" s="47">
        <f t="shared" si="0"/>
        <v>0</v>
      </c>
      <c r="G16" s="50"/>
      <c r="H16" s="47">
        <f t="shared" si="1"/>
        <v>0</v>
      </c>
      <c r="I16" s="47">
        <f t="shared" si="2"/>
        <v>0</v>
      </c>
      <c r="J16" s="22"/>
      <c r="M16" s="33"/>
      <c r="N16" s="4"/>
      <c r="O16" s="34"/>
      <c r="P16" s="14"/>
      <c r="S16" s="1"/>
    </row>
    <row r="17" spans="1:19" ht="30" x14ac:dyDescent="0.25">
      <c r="A17" s="32">
        <v>14</v>
      </c>
      <c r="B17" s="20" t="s">
        <v>45</v>
      </c>
      <c r="C17" s="19" t="s">
        <v>6</v>
      </c>
      <c r="D17" s="20">
        <v>165</v>
      </c>
      <c r="E17" s="47"/>
      <c r="F17" s="47">
        <f t="shared" si="0"/>
        <v>0</v>
      </c>
      <c r="G17" s="50"/>
      <c r="H17" s="47">
        <f t="shared" si="1"/>
        <v>0</v>
      </c>
      <c r="I17" s="47">
        <f t="shared" si="2"/>
        <v>0</v>
      </c>
      <c r="J17" s="22"/>
      <c r="M17" s="33"/>
      <c r="N17" s="4"/>
      <c r="O17" s="34"/>
      <c r="P17" s="14"/>
      <c r="S17" s="1"/>
    </row>
    <row r="18" spans="1:19" ht="30" x14ac:dyDescent="0.25">
      <c r="A18" s="32">
        <v>15</v>
      </c>
      <c r="B18" s="20" t="s">
        <v>46</v>
      </c>
      <c r="C18" s="19" t="s">
        <v>6</v>
      </c>
      <c r="D18" s="20">
        <v>18</v>
      </c>
      <c r="E18" s="47"/>
      <c r="F18" s="47">
        <f t="shared" si="0"/>
        <v>0</v>
      </c>
      <c r="G18" s="50"/>
      <c r="H18" s="47">
        <f t="shared" si="1"/>
        <v>0</v>
      </c>
      <c r="I18" s="47">
        <f t="shared" si="2"/>
        <v>0</v>
      </c>
      <c r="J18" s="22"/>
      <c r="M18" s="33"/>
      <c r="N18" s="4"/>
      <c r="O18" s="34"/>
      <c r="P18" s="14"/>
      <c r="S18" s="1"/>
    </row>
    <row r="19" spans="1:19" ht="30" x14ac:dyDescent="0.25">
      <c r="A19" s="32">
        <v>16</v>
      </c>
      <c r="B19" s="20" t="s">
        <v>47</v>
      </c>
      <c r="C19" s="19" t="s">
        <v>2</v>
      </c>
      <c r="D19" s="20">
        <v>2</v>
      </c>
      <c r="E19" s="47"/>
      <c r="F19" s="47">
        <f t="shared" si="0"/>
        <v>0</v>
      </c>
      <c r="G19" s="50"/>
      <c r="H19" s="47">
        <f t="shared" si="1"/>
        <v>0</v>
      </c>
      <c r="I19" s="47">
        <f t="shared" si="2"/>
        <v>0</v>
      </c>
      <c r="J19" s="22"/>
      <c r="M19" s="33"/>
      <c r="N19" s="4"/>
      <c r="O19" s="34"/>
      <c r="P19" s="14"/>
      <c r="S19" s="1"/>
    </row>
    <row r="20" spans="1:19" x14ac:dyDescent="0.25">
      <c r="A20" s="32">
        <v>17</v>
      </c>
      <c r="B20" s="20" t="s">
        <v>29</v>
      </c>
      <c r="C20" s="19" t="s">
        <v>6</v>
      </c>
      <c r="D20" s="20">
        <v>288</v>
      </c>
      <c r="E20" s="47"/>
      <c r="F20" s="47">
        <f t="shared" si="0"/>
        <v>0</v>
      </c>
      <c r="G20" s="50"/>
      <c r="H20" s="47">
        <f t="shared" si="1"/>
        <v>0</v>
      </c>
      <c r="I20" s="47">
        <f t="shared" si="2"/>
        <v>0</v>
      </c>
      <c r="J20" s="22"/>
      <c r="M20" s="33"/>
      <c r="N20" s="4"/>
      <c r="O20" s="34"/>
      <c r="P20" s="14"/>
      <c r="S20" s="1"/>
    </row>
    <row r="21" spans="1:19" x14ac:dyDescent="0.25">
      <c r="A21" s="32">
        <v>18</v>
      </c>
      <c r="B21" s="20" t="s">
        <v>30</v>
      </c>
      <c r="C21" s="19" t="s">
        <v>6</v>
      </c>
      <c r="D21" s="20">
        <v>168</v>
      </c>
      <c r="E21" s="47"/>
      <c r="F21" s="47">
        <f t="shared" si="0"/>
        <v>0</v>
      </c>
      <c r="G21" s="50"/>
      <c r="H21" s="47">
        <f t="shared" si="1"/>
        <v>0</v>
      </c>
      <c r="I21" s="47">
        <f t="shared" si="2"/>
        <v>0</v>
      </c>
      <c r="J21" s="22"/>
      <c r="M21" s="33"/>
      <c r="N21" s="4"/>
      <c r="O21" s="34"/>
      <c r="P21" s="14"/>
      <c r="S21" s="1"/>
    </row>
    <row r="22" spans="1:19" x14ac:dyDescent="0.25">
      <c r="A22" s="32">
        <v>19</v>
      </c>
      <c r="B22" s="20" t="s">
        <v>48</v>
      </c>
      <c r="C22" s="19" t="s">
        <v>6</v>
      </c>
      <c r="D22" s="20">
        <v>435</v>
      </c>
      <c r="E22" s="47"/>
      <c r="F22" s="47">
        <f t="shared" si="0"/>
        <v>0</v>
      </c>
      <c r="G22" s="50"/>
      <c r="H22" s="47">
        <f t="shared" si="1"/>
        <v>0</v>
      </c>
      <c r="I22" s="47">
        <f t="shared" si="2"/>
        <v>0</v>
      </c>
      <c r="J22" s="22"/>
      <c r="M22" s="33"/>
      <c r="N22" s="4"/>
      <c r="O22" s="34"/>
      <c r="P22" s="14"/>
      <c r="S22" s="1"/>
    </row>
    <row r="23" spans="1:19" x14ac:dyDescent="0.25">
      <c r="A23" s="32">
        <v>20</v>
      </c>
      <c r="B23" s="20" t="s">
        <v>49</v>
      </c>
      <c r="C23" s="19" t="s">
        <v>6</v>
      </c>
      <c r="D23" s="20">
        <v>29</v>
      </c>
      <c r="E23" s="47"/>
      <c r="F23" s="47">
        <f t="shared" si="0"/>
        <v>0</v>
      </c>
      <c r="G23" s="50"/>
      <c r="H23" s="47">
        <f t="shared" si="1"/>
        <v>0</v>
      </c>
      <c r="I23" s="47">
        <f t="shared" si="2"/>
        <v>0</v>
      </c>
      <c r="J23" s="22"/>
      <c r="M23" s="33"/>
      <c r="N23" s="4"/>
      <c r="O23" s="34"/>
      <c r="P23" s="14"/>
      <c r="S23" s="1"/>
    </row>
    <row r="24" spans="1:19" x14ac:dyDescent="0.25">
      <c r="A24" s="32">
        <v>21</v>
      </c>
      <c r="B24" s="20" t="s">
        <v>50</v>
      </c>
      <c r="C24" s="19" t="s">
        <v>6</v>
      </c>
      <c r="D24" s="20">
        <v>45</v>
      </c>
      <c r="E24" s="47"/>
      <c r="F24" s="47">
        <f t="shared" si="0"/>
        <v>0</v>
      </c>
      <c r="G24" s="50"/>
      <c r="H24" s="47">
        <f t="shared" si="1"/>
        <v>0</v>
      </c>
      <c r="I24" s="47">
        <f t="shared" si="2"/>
        <v>0</v>
      </c>
      <c r="J24" s="22"/>
      <c r="M24" s="33"/>
      <c r="N24" s="4"/>
      <c r="O24" s="34"/>
      <c r="P24" s="14"/>
      <c r="S24" s="1"/>
    </row>
    <row r="25" spans="1:19" x14ac:dyDescent="0.25">
      <c r="A25" s="32">
        <v>22</v>
      </c>
      <c r="B25" s="20" t="s">
        <v>51</v>
      </c>
      <c r="C25" s="19" t="s">
        <v>3</v>
      </c>
      <c r="D25" s="20">
        <v>6</v>
      </c>
      <c r="E25" s="47"/>
      <c r="F25" s="47">
        <f t="shared" si="0"/>
        <v>0</v>
      </c>
      <c r="G25" s="50"/>
      <c r="H25" s="47">
        <f t="shared" si="1"/>
        <v>0</v>
      </c>
      <c r="I25" s="47">
        <f t="shared" si="2"/>
        <v>0</v>
      </c>
      <c r="J25" s="22"/>
      <c r="M25" s="33"/>
      <c r="N25" s="4"/>
      <c r="O25" s="34"/>
      <c r="P25" s="14"/>
      <c r="S25" s="1"/>
    </row>
    <row r="26" spans="1:19" ht="30" x14ac:dyDescent="0.25">
      <c r="A26" s="32">
        <v>23</v>
      </c>
      <c r="B26" s="20" t="s">
        <v>52</v>
      </c>
      <c r="C26" s="19" t="s">
        <v>5</v>
      </c>
      <c r="D26" s="20">
        <v>4</v>
      </c>
      <c r="E26" s="47"/>
      <c r="F26" s="47">
        <f t="shared" si="0"/>
        <v>0</v>
      </c>
      <c r="G26" s="50"/>
      <c r="H26" s="47">
        <f t="shared" si="1"/>
        <v>0</v>
      </c>
      <c r="I26" s="47">
        <f t="shared" si="2"/>
        <v>0</v>
      </c>
      <c r="J26" s="22"/>
      <c r="M26" s="33"/>
      <c r="N26" s="4"/>
      <c r="O26" s="34"/>
      <c r="P26" s="14"/>
      <c r="S26" s="1"/>
    </row>
    <row r="27" spans="1:19" ht="30" x14ac:dyDescent="0.25">
      <c r="A27" s="32">
        <v>24</v>
      </c>
      <c r="B27" s="20" t="s">
        <v>53</v>
      </c>
      <c r="C27" s="19" t="s">
        <v>2</v>
      </c>
      <c r="D27" s="20">
        <v>12</v>
      </c>
      <c r="E27" s="47"/>
      <c r="F27" s="47">
        <f t="shared" si="0"/>
        <v>0</v>
      </c>
      <c r="G27" s="50"/>
      <c r="H27" s="47">
        <f t="shared" si="1"/>
        <v>0</v>
      </c>
      <c r="I27" s="47">
        <f t="shared" si="2"/>
        <v>0</v>
      </c>
      <c r="J27" s="22"/>
      <c r="M27" s="33"/>
      <c r="N27" s="4"/>
      <c r="O27" s="34"/>
      <c r="P27" s="14"/>
      <c r="S27" s="1"/>
    </row>
    <row r="28" spans="1:19" ht="30" x14ac:dyDescent="0.25">
      <c r="A28" s="32">
        <v>25</v>
      </c>
      <c r="B28" s="20" t="s">
        <v>54</v>
      </c>
      <c r="C28" s="19" t="s">
        <v>2</v>
      </c>
      <c r="D28" s="20">
        <v>6</v>
      </c>
      <c r="E28" s="47"/>
      <c r="F28" s="47">
        <f t="shared" si="0"/>
        <v>0</v>
      </c>
      <c r="G28" s="50"/>
      <c r="H28" s="47">
        <f t="shared" si="1"/>
        <v>0</v>
      </c>
      <c r="I28" s="47">
        <f t="shared" si="2"/>
        <v>0</v>
      </c>
      <c r="J28" s="22"/>
      <c r="M28" s="33"/>
      <c r="N28" s="4"/>
      <c r="O28" s="34"/>
      <c r="P28" s="14"/>
      <c r="S28" s="1"/>
    </row>
    <row r="29" spans="1:19" ht="30" x14ac:dyDescent="0.25">
      <c r="A29" s="32">
        <v>26</v>
      </c>
      <c r="B29" s="20" t="s">
        <v>55</v>
      </c>
      <c r="C29" s="19" t="s">
        <v>5</v>
      </c>
      <c r="D29" s="20">
        <v>6</v>
      </c>
      <c r="E29" s="47"/>
      <c r="F29" s="47">
        <f t="shared" si="0"/>
        <v>0</v>
      </c>
      <c r="G29" s="50"/>
      <c r="H29" s="47">
        <f t="shared" si="1"/>
        <v>0</v>
      </c>
      <c r="I29" s="47">
        <f t="shared" si="2"/>
        <v>0</v>
      </c>
      <c r="J29" s="22"/>
      <c r="M29" s="33"/>
      <c r="N29" s="4"/>
      <c r="O29" s="34"/>
      <c r="P29" s="14"/>
      <c r="S29" s="1"/>
    </row>
    <row r="30" spans="1:19" x14ac:dyDescent="0.25">
      <c r="A30" s="32">
        <v>27</v>
      </c>
      <c r="B30" s="20" t="s">
        <v>56</v>
      </c>
      <c r="C30" s="19" t="s">
        <v>5</v>
      </c>
      <c r="D30" s="20">
        <v>145</v>
      </c>
      <c r="E30" s="47"/>
      <c r="F30" s="47">
        <f t="shared" si="0"/>
        <v>0</v>
      </c>
      <c r="G30" s="50"/>
      <c r="H30" s="47">
        <f t="shared" si="1"/>
        <v>0</v>
      </c>
      <c r="I30" s="47">
        <f t="shared" si="2"/>
        <v>0</v>
      </c>
      <c r="J30" s="22"/>
      <c r="M30" s="33"/>
      <c r="N30" s="4"/>
      <c r="O30" s="34"/>
      <c r="P30" s="14"/>
      <c r="S30" s="1"/>
    </row>
    <row r="31" spans="1:19" x14ac:dyDescent="0.25">
      <c r="A31" s="32">
        <v>28</v>
      </c>
      <c r="B31" s="20" t="s">
        <v>26</v>
      </c>
      <c r="C31" s="19" t="s">
        <v>7</v>
      </c>
      <c r="D31" s="20">
        <v>5</v>
      </c>
      <c r="E31" s="47"/>
      <c r="F31" s="47">
        <f t="shared" si="0"/>
        <v>0</v>
      </c>
      <c r="G31" s="50"/>
      <c r="H31" s="47">
        <f t="shared" si="1"/>
        <v>0</v>
      </c>
      <c r="I31" s="47">
        <f t="shared" si="2"/>
        <v>0</v>
      </c>
      <c r="J31" s="22"/>
      <c r="M31" s="33"/>
      <c r="N31" s="4"/>
      <c r="O31" s="34"/>
      <c r="P31" s="14"/>
      <c r="S31" s="1"/>
    </row>
    <row r="32" spans="1:19" x14ac:dyDescent="0.25">
      <c r="A32" s="32">
        <v>29</v>
      </c>
      <c r="B32" s="20" t="s">
        <v>27</v>
      </c>
      <c r="C32" s="19" t="s">
        <v>7</v>
      </c>
      <c r="D32" s="20">
        <v>252</v>
      </c>
      <c r="E32" s="47"/>
      <c r="F32" s="47">
        <f t="shared" si="0"/>
        <v>0</v>
      </c>
      <c r="G32" s="50"/>
      <c r="H32" s="47">
        <f t="shared" si="1"/>
        <v>0</v>
      </c>
      <c r="I32" s="47">
        <f t="shared" si="2"/>
        <v>0</v>
      </c>
      <c r="J32" s="22"/>
      <c r="M32" s="33"/>
      <c r="N32" s="4"/>
      <c r="O32" s="34"/>
      <c r="P32" s="14"/>
      <c r="S32" s="1"/>
    </row>
    <row r="33" spans="1:19" x14ac:dyDescent="0.25">
      <c r="A33" s="32">
        <v>30</v>
      </c>
      <c r="B33" s="20" t="s">
        <v>13</v>
      </c>
      <c r="C33" s="19" t="s">
        <v>11</v>
      </c>
      <c r="D33" s="20">
        <v>34</v>
      </c>
      <c r="E33" s="47"/>
      <c r="F33" s="47">
        <f t="shared" si="0"/>
        <v>0</v>
      </c>
      <c r="G33" s="50"/>
      <c r="H33" s="47">
        <f t="shared" si="1"/>
        <v>0</v>
      </c>
      <c r="I33" s="47">
        <f t="shared" si="2"/>
        <v>0</v>
      </c>
      <c r="J33" s="22"/>
      <c r="M33" s="33"/>
      <c r="N33" s="4"/>
      <c r="O33" s="34"/>
      <c r="P33" s="14"/>
      <c r="S33" s="1"/>
    </row>
    <row r="34" spans="1:19" x14ac:dyDescent="0.25">
      <c r="A34" s="32">
        <v>31</v>
      </c>
      <c r="B34" s="20" t="s">
        <v>57</v>
      </c>
      <c r="C34" s="19" t="s">
        <v>6</v>
      </c>
      <c r="D34" s="20">
        <v>144</v>
      </c>
      <c r="E34" s="47"/>
      <c r="F34" s="47">
        <f t="shared" si="0"/>
        <v>0</v>
      </c>
      <c r="G34" s="50"/>
      <c r="H34" s="47">
        <f t="shared" si="1"/>
        <v>0</v>
      </c>
      <c r="I34" s="47">
        <f t="shared" si="2"/>
        <v>0</v>
      </c>
      <c r="J34" s="22"/>
      <c r="M34" s="33"/>
      <c r="N34" s="4"/>
      <c r="O34" s="34"/>
      <c r="P34" s="14"/>
      <c r="S34" s="1"/>
    </row>
    <row r="35" spans="1:19" ht="30" x14ac:dyDescent="0.25">
      <c r="A35" s="32">
        <v>32</v>
      </c>
      <c r="B35" s="20" t="s">
        <v>58</v>
      </c>
      <c r="C35" s="19" t="s">
        <v>5</v>
      </c>
      <c r="D35" s="20">
        <v>44</v>
      </c>
      <c r="E35" s="47"/>
      <c r="F35" s="47">
        <f t="shared" si="0"/>
        <v>0</v>
      </c>
      <c r="G35" s="50"/>
      <c r="H35" s="47">
        <f t="shared" si="1"/>
        <v>0</v>
      </c>
      <c r="I35" s="47">
        <f t="shared" si="2"/>
        <v>0</v>
      </c>
      <c r="J35" s="22"/>
      <c r="M35" s="33"/>
      <c r="N35" s="4"/>
      <c r="O35" s="34"/>
      <c r="P35" s="14"/>
      <c r="S35" s="1"/>
    </row>
    <row r="36" spans="1:19" ht="30" x14ac:dyDescent="0.25">
      <c r="A36" s="32">
        <v>33</v>
      </c>
      <c r="B36" s="20" t="s">
        <v>59</v>
      </c>
      <c r="C36" s="19" t="s">
        <v>2</v>
      </c>
      <c r="D36" s="20">
        <v>55</v>
      </c>
      <c r="E36" s="47"/>
      <c r="F36" s="47">
        <f t="shared" si="0"/>
        <v>0</v>
      </c>
      <c r="G36" s="50"/>
      <c r="H36" s="47">
        <f t="shared" si="1"/>
        <v>0</v>
      </c>
      <c r="I36" s="47">
        <f t="shared" si="2"/>
        <v>0</v>
      </c>
      <c r="J36" s="22"/>
      <c r="M36" s="33"/>
      <c r="N36" s="4"/>
      <c r="O36" s="34"/>
      <c r="P36" s="14"/>
      <c r="S36" s="1"/>
    </row>
    <row r="37" spans="1:19" ht="33" x14ac:dyDescent="0.25">
      <c r="A37" s="32">
        <v>34</v>
      </c>
      <c r="B37" s="20" t="s">
        <v>60</v>
      </c>
      <c r="C37" s="19" t="s">
        <v>9</v>
      </c>
      <c r="D37" s="20">
        <v>1</v>
      </c>
      <c r="E37" s="47"/>
      <c r="F37" s="47">
        <f t="shared" si="0"/>
        <v>0</v>
      </c>
      <c r="G37" s="50"/>
      <c r="H37" s="47">
        <f t="shared" si="1"/>
        <v>0</v>
      </c>
      <c r="I37" s="47">
        <f t="shared" si="2"/>
        <v>0</v>
      </c>
      <c r="J37" s="22"/>
      <c r="M37" s="33"/>
      <c r="N37" s="4"/>
      <c r="O37" s="34"/>
      <c r="P37" s="14"/>
      <c r="S37" s="1"/>
    </row>
    <row r="38" spans="1:19" ht="30" x14ac:dyDescent="0.25">
      <c r="A38" s="32">
        <v>35</v>
      </c>
      <c r="B38" s="20" t="s">
        <v>61</v>
      </c>
      <c r="C38" s="19" t="s">
        <v>2</v>
      </c>
      <c r="D38" s="20">
        <v>2</v>
      </c>
      <c r="E38" s="47"/>
      <c r="F38" s="47">
        <f t="shared" si="0"/>
        <v>0</v>
      </c>
      <c r="G38" s="50"/>
      <c r="H38" s="47">
        <f t="shared" si="1"/>
        <v>0</v>
      </c>
      <c r="I38" s="47">
        <f t="shared" si="2"/>
        <v>0</v>
      </c>
      <c r="J38" s="22"/>
      <c r="M38" s="33"/>
      <c r="N38" s="4"/>
      <c r="O38" s="34"/>
      <c r="P38" s="14"/>
      <c r="S38" s="1"/>
    </row>
    <row r="39" spans="1:19" ht="30" x14ac:dyDescent="0.25">
      <c r="A39" s="32">
        <v>36</v>
      </c>
      <c r="B39" s="20" t="s">
        <v>62</v>
      </c>
      <c r="C39" s="19" t="s">
        <v>6</v>
      </c>
      <c r="D39" s="20">
        <v>154</v>
      </c>
      <c r="E39" s="47"/>
      <c r="F39" s="47">
        <f t="shared" si="0"/>
        <v>0</v>
      </c>
      <c r="G39" s="50"/>
      <c r="H39" s="47">
        <f t="shared" si="1"/>
        <v>0</v>
      </c>
      <c r="I39" s="47">
        <f t="shared" si="2"/>
        <v>0</v>
      </c>
      <c r="J39" s="22"/>
      <c r="M39" s="33"/>
      <c r="N39" s="4"/>
      <c r="O39" s="34"/>
      <c r="P39" s="14"/>
      <c r="S39" s="1"/>
    </row>
    <row r="40" spans="1:19" ht="30" x14ac:dyDescent="0.25">
      <c r="A40" s="32">
        <v>37</v>
      </c>
      <c r="B40" s="20" t="s">
        <v>63</v>
      </c>
      <c r="C40" s="19" t="s">
        <v>14</v>
      </c>
      <c r="D40" s="20">
        <v>14</v>
      </c>
      <c r="E40" s="47"/>
      <c r="F40" s="47">
        <f t="shared" si="0"/>
        <v>0</v>
      </c>
      <c r="G40" s="50"/>
      <c r="H40" s="47">
        <f t="shared" si="1"/>
        <v>0</v>
      </c>
      <c r="I40" s="47">
        <f t="shared" si="2"/>
        <v>0</v>
      </c>
      <c r="J40" s="22"/>
      <c r="M40" s="33"/>
      <c r="N40" s="4"/>
      <c r="O40" s="34"/>
      <c r="P40" s="14"/>
      <c r="S40" s="1"/>
    </row>
    <row r="41" spans="1:19" ht="30" x14ac:dyDescent="0.25">
      <c r="A41" s="32">
        <v>38</v>
      </c>
      <c r="B41" s="20" t="s">
        <v>64</v>
      </c>
      <c r="C41" s="19" t="s">
        <v>16</v>
      </c>
      <c r="D41" s="20">
        <v>5</v>
      </c>
      <c r="E41" s="47"/>
      <c r="F41" s="47">
        <f t="shared" si="0"/>
        <v>0</v>
      </c>
      <c r="G41" s="50"/>
      <c r="H41" s="47">
        <f t="shared" si="1"/>
        <v>0</v>
      </c>
      <c r="I41" s="47">
        <f t="shared" si="2"/>
        <v>0</v>
      </c>
      <c r="J41" s="22"/>
      <c r="M41" s="33"/>
      <c r="N41" s="4"/>
      <c r="O41" s="34"/>
      <c r="P41" s="14"/>
      <c r="S41" s="1"/>
    </row>
    <row r="42" spans="1:19" x14ac:dyDescent="0.25">
      <c r="A42" s="32">
        <v>39</v>
      </c>
      <c r="B42" s="20" t="s">
        <v>65</v>
      </c>
      <c r="C42" s="19" t="s">
        <v>2</v>
      </c>
      <c r="D42" s="20">
        <v>4</v>
      </c>
      <c r="E42" s="47"/>
      <c r="F42" s="47">
        <f t="shared" si="0"/>
        <v>0</v>
      </c>
      <c r="G42" s="50"/>
      <c r="H42" s="47">
        <f t="shared" si="1"/>
        <v>0</v>
      </c>
      <c r="I42" s="47">
        <f t="shared" si="2"/>
        <v>0</v>
      </c>
      <c r="J42" s="22"/>
      <c r="M42" s="33"/>
      <c r="N42" s="4"/>
      <c r="O42" s="34"/>
      <c r="P42" s="14"/>
      <c r="S42" s="1"/>
    </row>
    <row r="43" spans="1:19" ht="30" x14ac:dyDescent="0.25">
      <c r="A43" s="32">
        <v>40</v>
      </c>
      <c r="B43" s="20" t="s">
        <v>66</v>
      </c>
      <c r="C43" s="19" t="s">
        <v>6</v>
      </c>
      <c r="D43" s="20">
        <v>4</v>
      </c>
      <c r="E43" s="47"/>
      <c r="F43" s="47">
        <f t="shared" si="0"/>
        <v>0</v>
      </c>
      <c r="G43" s="50"/>
      <c r="H43" s="47">
        <f t="shared" si="1"/>
        <v>0</v>
      </c>
      <c r="I43" s="47">
        <f t="shared" si="2"/>
        <v>0</v>
      </c>
      <c r="J43" s="22"/>
      <c r="M43" s="33"/>
      <c r="N43" s="4"/>
      <c r="O43" s="34"/>
      <c r="P43" s="14"/>
      <c r="S43" s="1"/>
    </row>
    <row r="44" spans="1:19" ht="30" x14ac:dyDescent="0.25">
      <c r="A44" s="32">
        <v>41</v>
      </c>
      <c r="B44" s="20" t="s">
        <v>67</v>
      </c>
      <c r="C44" s="19" t="s">
        <v>2</v>
      </c>
      <c r="D44" s="20">
        <v>33</v>
      </c>
      <c r="E44" s="47"/>
      <c r="F44" s="47">
        <f t="shared" si="0"/>
        <v>0</v>
      </c>
      <c r="G44" s="50"/>
      <c r="H44" s="47">
        <f t="shared" si="1"/>
        <v>0</v>
      </c>
      <c r="I44" s="47">
        <f t="shared" si="2"/>
        <v>0</v>
      </c>
      <c r="J44" s="22"/>
      <c r="M44" s="33"/>
      <c r="N44" s="4"/>
      <c r="O44" s="34"/>
      <c r="P44" s="14"/>
      <c r="S44" s="1"/>
    </row>
    <row r="45" spans="1:19" x14ac:dyDescent="0.25">
      <c r="A45" s="32">
        <v>42</v>
      </c>
      <c r="B45" s="20" t="s">
        <v>68</v>
      </c>
      <c r="C45" s="19" t="s">
        <v>6</v>
      </c>
      <c r="D45" s="20">
        <v>4.5</v>
      </c>
      <c r="E45" s="47"/>
      <c r="F45" s="47">
        <f t="shared" si="0"/>
        <v>0</v>
      </c>
      <c r="G45" s="50"/>
      <c r="H45" s="47">
        <f t="shared" si="1"/>
        <v>0</v>
      </c>
      <c r="I45" s="47">
        <f t="shared" si="2"/>
        <v>0</v>
      </c>
      <c r="J45" s="22"/>
      <c r="M45" s="33"/>
      <c r="N45" s="4"/>
      <c r="O45" s="34"/>
      <c r="P45" s="14"/>
      <c r="S45" s="1"/>
    </row>
    <row r="46" spans="1:19" x14ac:dyDescent="0.25">
      <c r="A46" s="32">
        <v>43</v>
      </c>
      <c r="B46" s="20" t="s">
        <v>69</v>
      </c>
      <c r="C46" s="19" t="s">
        <v>6</v>
      </c>
      <c r="D46" s="20">
        <v>3</v>
      </c>
      <c r="E46" s="47"/>
      <c r="F46" s="47">
        <f t="shared" si="0"/>
        <v>0</v>
      </c>
      <c r="G46" s="50"/>
      <c r="H46" s="47">
        <f t="shared" si="1"/>
        <v>0</v>
      </c>
      <c r="I46" s="47">
        <f t="shared" si="2"/>
        <v>0</v>
      </c>
      <c r="J46" s="22"/>
      <c r="M46" s="33"/>
      <c r="N46" s="4"/>
      <c r="O46" s="34"/>
      <c r="P46" s="14"/>
      <c r="S46" s="1"/>
    </row>
    <row r="47" spans="1:19" x14ac:dyDescent="0.25">
      <c r="A47" s="32">
        <v>44</v>
      </c>
      <c r="B47" s="20" t="s">
        <v>70</v>
      </c>
      <c r="C47" s="19" t="s">
        <v>2</v>
      </c>
      <c r="D47" s="20">
        <v>5</v>
      </c>
      <c r="E47" s="47"/>
      <c r="F47" s="47">
        <f t="shared" si="0"/>
        <v>0</v>
      </c>
      <c r="G47" s="50"/>
      <c r="H47" s="47">
        <f t="shared" si="1"/>
        <v>0</v>
      </c>
      <c r="I47" s="47">
        <f t="shared" si="2"/>
        <v>0</v>
      </c>
      <c r="J47" s="22"/>
      <c r="M47" s="33"/>
      <c r="N47" s="4"/>
      <c r="O47" s="34"/>
      <c r="P47" s="14"/>
      <c r="S47" s="1"/>
    </row>
    <row r="48" spans="1:19" ht="30" x14ac:dyDescent="0.25">
      <c r="A48" s="32">
        <v>45</v>
      </c>
      <c r="B48" s="20" t="s">
        <v>71</v>
      </c>
      <c r="C48" s="19" t="s">
        <v>2</v>
      </c>
      <c r="D48" s="20">
        <v>30</v>
      </c>
      <c r="E48" s="47"/>
      <c r="F48" s="47">
        <f t="shared" si="0"/>
        <v>0</v>
      </c>
      <c r="G48" s="50"/>
      <c r="H48" s="47">
        <f t="shared" si="1"/>
        <v>0</v>
      </c>
      <c r="I48" s="47">
        <f t="shared" si="2"/>
        <v>0</v>
      </c>
      <c r="J48" s="22"/>
      <c r="M48" s="33"/>
      <c r="N48" s="4"/>
      <c r="O48" s="34"/>
      <c r="P48" s="14"/>
      <c r="S48" s="1"/>
    </row>
    <row r="49" spans="1:24" ht="30" x14ac:dyDescent="0.25">
      <c r="A49" s="32">
        <v>46</v>
      </c>
      <c r="B49" s="20" t="s">
        <v>72</v>
      </c>
      <c r="C49" s="19" t="s">
        <v>15</v>
      </c>
      <c r="D49" s="20">
        <v>12</v>
      </c>
      <c r="E49" s="47"/>
      <c r="F49" s="47">
        <f t="shared" si="0"/>
        <v>0</v>
      </c>
      <c r="G49" s="50"/>
      <c r="H49" s="47">
        <f t="shared" si="1"/>
        <v>0</v>
      </c>
      <c r="I49" s="47">
        <f t="shared" si="2"/>
        <v>0</v>
      </c>
      <c r="J49" s="22"/>
      <c r="M49" s="33"/>
      <c r="N49" s="4"/>
      <c r="O49" s="34"/>
      <c r="P49" s="14"/>
      <c r="S49" s="1"/>
    </row>
    <row r="50" spans="1:24" ht="30" x14ac:dyDescent="0.25">
      <c r="A50" s="32">
        <v>47</v>
      </c>
      <c r="B50" s="20" t="s">
        <v>73</v>
      </c>
      <c r="C50" s="19" t="s">
        <v>3</v>
      </c>
      <c r="D50" s="20">
        <v>46</v>
      </c>
      <c r="E50" s="47"/>
      <c r="F50" s="47">
        <f t="shared" si="0"/>
        <v>0</v>
      </c>
      <c r="G50" s="50"/>
      <c r="H50" s="47">
        <f t="shared" si="1"/>
        <v>0</v>
      </c>
      <c r="I50" s="47">
        <f t="shared" si="2"/>
        <v>0</v>
      </c>
      <c r="J50" s="22"/>
      <c r="M50" s="33"/>
      <c r="N50" s="4"/>
      <c r="O50" s="34"/>
      <c r="P50" s="14"/>
      <c r="S50" s="1"/>
    </row>
    <row r="51" spans="1:24" ht="30" x14ac:dyDescent="0.25">
      <c r="A51" s="32">
        <v>48</v>
      </c>
      <c r="B51" s="20" t="s">
        <v>74</v>
      </c>
      <c r="C51" s="19" t="s">
        <v>5</v>
      </c>
      <c r="D51" s="20">
        <v>92</v>
      </c>
      <c r="E51" s="47"/>
      <c r="F51" s="47">
        <f t="shared" si="0"/>
        <v>0</v>
      </c>
      <c r="G51" s="50"/>
      <c r="H51" s="47">
        <f t="shared" si="1"/>
        <v>0</v>
      </c>
      <c r="I51" s="47">
        <f t="shared" si="2"/>
        <v>0</v>
      </c>
      <c r="J51" s="22"/>
      <c r="M51" s="33"/>
      <c r="N51" s="4"/>
      <c r="O51" s="34"/>
      <c r="P51" s="14"/>
      <c r="S51" s="1"/>
    </row>
    <row r="52" spans="1:24" x14ac:dyDescent="0.25">
      <c r="A52" s="32">
        <v>49</v>
      </c>
      <c r="B52" s="20" t="s">
        <v>75</v>
      </c>
      <c r="C52" s="19" t="s">
        <v>6</v>
      </c>
      <c r="D52" s="20">
        <v>360</v>
      </c>
      <c r="E52" s="47"/>
      <c r="F52" s="47">
        <f t="shared" si="0"/>
        <v>0</v>
      </c>
      <c r="G52" s="50"/>
      <c r="H52" s="47">
        <f t="shared" si="1"/>
        <v>0</v>
      </c>
      <c r="I52" s="47">
        <f t="shared" si="2"/>
        <v>0</v>
      </c>
      <c r="J52" s="22"/>
      <c r="M52" s="33"/>
      <c r="N52" s="4"/>
      <c r="O52" s="34"/>
      <c r="P52" s="14"/>
      <c r="S52" s="1"/>
    </row>
    <row r="53" spans="1:24" ht="15.75" x14ac:dyDescent="0.25">
      <c r="A53" s="23"/>
      <c r="B53" s="23" t="s">
        <v>8</v>
      </c>
      <c r="C53" s="23" t="s">
        <v>24</v>
      </c>
      <c r="D53" s="35" t="s">
        <v>24</v>
      </c>
      <c r="E53" s="48" t="s">
        <v>24</v>
      </c>
      <c r="F53" s="48">
        <f>SUM(F4:F52)</f>
        <v>0</v>
      </c>
      <c r="G53" s="51" t="s">
        <v>24</v>
      </c>
      <c r="H53" s="48" t="s">
        <v>24</v>
      </c>
      <c r="I53" s="48">
        <f>SUM(I4:I52)</f>
        <v>0</v>
      </c>
      <c r="J53" s="5"/>
      <c r="M53" s="33"/>
      <c r="N53" s="4"/>
      <c r="O53" s="34"/>
      <c r="P53" s="14"/>
      <c r="S53" s="1"/>
    </row>
    <row r="54" spans="1:24" s="63" customFormat="1" ht="38.25" customHeight="1" x14ac:dyDescent="0.25">
      <c r="C54" s="65"/>
      <c r="D54" s="65"/>
      <c r="E54" s="66"/>
      <c r="F54" s="67"/>
      <c r="G54" s="93" t="s">
        <v>83</v>
      </c>
      <c r="H54" s="93"/>
      <c r="I54" s="93"/>
      <c r="J54" s="80"/>
      <c r="K54" s="81" t="s">
        <v>84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2" t="s">
        <v>85</v>
      </c>
    </row>
    <row r="55" spans="1:24" s="63" customFormat="1" x14ac:dyDescent="0.25">
      <c r="C55" s="65"/>
      <c r="D55" s="65"/>
      <c r="E55" s="66"/>
      <c r="F55" s="67"/>
      <c r="G55" s="68"/>
      <c r="H55" s="88" t="s">
        <v>86</v>
      </c>
      <c r="I55" s="88"/>
      <c r="J55" s="73"/>
      <c r="K55" s="65"/>
      <c r="L55" s="65"/>
      <c r="M55" s="74"/>
      <c r="N55" s="66"/>
      <c r="O55" s="75"/>
      <c r="P55" s="76"/>
      <c r="Q55" s="65"/>
      <c r="R55" s="77"/>
      <c r="S55" s="68"/>
      <c r="T55" s="65"/>
      <c r="U55" s="65"/>
      <c r="V55" s="65"/>
      <c r="W55" s="65"/>
      <c r="X55" s="65"/>
    </row>
    <row r="56" spans="1:24" s="36" customFormat="1" x14ac:dyDescent="0.25">
      <c r="B56" s="83"/>
      <c r="C56" s="58"/>
      <c r="D56" s="37"/>
      <c r="E56" s="10"/>
      <c r="F56" s="10"/>
      <c r="G56" s="9"/>
      <c r="H56" s="10"/>
      <c r="I56" s="10"/>
      <c r="J56" s="11"/>
      <c r="K56" s="37"/>
      <c r="L56" s="37"/>
      <c r="M56" s="59"/>
      <c r="N56" s="10"/>
      <c r="O56" s="60"/>
      <c r="P56" s="61"/>
      <c r="Q56" s="37"/>
      <c r="R56" s="62"/>
      <c r="S56" s="9"/>
      <c r="T56" s="37"/>
      <c r="U56" s="37"/>
      <c r="V56" s="37"/>
      <c r="W56" s="37"/>
      <c r="X56" s="37"/>
    </row>
    <row r="57" spans="1:24" x14ac:dyDescent="0.25">
      <c r="C57" s="38"/>
      <c r="J57" s="5"/>
      <c r="M57" s="33"/>
      <c r="N57" s="4"/>
      <c r="O57" s="34"/>
      <c r="P57" s="14"/>
      <c r="S57" s="1"/>
    </row>
    <row r="58" spans="1:24" x14ac:dyDescent="0.25">
      <c r="C58" s="38"/>
      <c r="J58" s="5"/>
      <c r="M58" s="33"/>
      <c r="N58" s="4"/>
      <c r="O58" s="34"/>
      <c r="P58" s="14"/>
      <c r="S58" s="1"/>
    </row>
    <row r="59" spans="1:24" x14ac:dyDescent="0.25">
      <c r="C59" s="38"/>
      <c r="J59" s="5"/>
      <c r="M59" s="33"/>
      <c r="N59" s="4"/>
      <c r="O59" s="34"/>
      <c r="P59" s="14"/>
      <c r="S59" s="1"/>
    </row>
    <row r="60" spans="1:24" x14ac:dyDescent="0.25">
      <c r="B60" s="56"/>
      <c r="C60" s="38"/>
      <c r="J60" s="5"/>
      <c r="M60" s="33"/>
      <c r="N60" s="4"/>
      <c r="O60" s="34"/>
      <c r="P60" s="14"/>
      <c r="S60" s="1"/>
    </row>
    <row r="61" spans="1:24" x14ac:dyDescent="0.25">
      <c r="C61" s="38"/>
      <c r="J61" s="5"/>
      <c r="M61" s="33"/>
      <c r="N61" s="4"/>
      <c r="O61" s="34"/>
      <c r="P61" s="14"/>
      <c r="S61" s="1"/>
    </row>
    <row r="62" spans="1:24" x14ac:dyDescent="0.25">
      <c r="C62" s="38"/>
      <c r="J62" s="5"/>
      <c r="M62" s="33"/>
      <c r="N62" s="4"/>
      <c r="O62" s="34"/>
      <c r="P62" s="14"/>
      <c r="S62" s="1"/>
    </row>
    <row r="63" spans="1:24" x14ac:dyDescent="0.25">
      <c r="C63" s="24"/>
      <c r="J63" s="5"/>
      <c r="M63" s="33"/>
      <c r="N63" s="4"/>
      <c r="O63" s="34"/>
      <c r="P63" s="14"/>
      <c r="S63" s="1"/>
    </row>
    <row r="64" spans="1:24" ht="20.25" x14ac:dyDescent="0.25">
      <c r="A64" s="16"/>
      <c r="B64" s="17"/>
      <c r="C64" s="18"/>
      <c r="D64" s="15"/>
      <c r="E64" s="16"/>
      <c r="F64" s="18"/>
      <c r="G64" s="7"/>
      <c r="H64" s="3"/>
      <c r="I64" s="3"/>
      <c r="J64" s="6"/>
      <c r="M64" s="33"/>
    </row>
    <row r="65" spans="2:24" s="28" customFormat="1" ht="14.25" x14ac:dyDescent="0.25">
      <c r="E65" s="12"/>
      <c r="F65" s="12"/>
      <c r="G65" s="7"/>
      <c r="H65" s="3"/>
      <c r="I65" s="3"/>
      <c r="J65" s="6"/>
      <c r="K65" s="27"/>
      <c r="L65" s="27"/>
      <c r="M65" s="33"/>
      <c r="N65" s="27"/>
      <c r="O65" s="27"/>
      <c r="P65" s="27"/>
      <c r="Q65" s="27"/>
      <c r="R65" s="31"/>
      <c r="S65" s="27"/>
      <c r="T65" s="27"/>
      <c r="U65" s="27"/>
      <c r="V65" s="27"/>
      <c r="W65" s="27"/>
      <c r="X65" s="27"/>
    </row>
    <row r="66" spans="2:24" s="28" customFormat="1" ht="36.75" customHeight="1" x14ac:dyDescent="0.25">
      <c r="E66" s="12"/>
      <c r="F66" s="12"/>
      <c r="G66" s="7"/>
      <c r="H66" s="3"/>
      <c r="I66" s="3"/>
      <c r="J66" s="6"/>
      <c r="K66" s="27"/>
      <c r="L66" s="27"/>
      <c r="M66" s="33"/>
      <c r="N66" s="27"/>
      <c r="O66" s="27"/>
      <c r="P66" s="27"/>
      <c r="Q66" s="27"/>
      <c r="R66" s="31"/>
      <c r="S66" s="27"/>
      <c r="T66" s="27"/>
      <c r="U66" s="27"/>
      <c r="V66" s="27"/>
      <c r="W66" s="27"/>
      <c r="X66" s="27"/>
    </row>
    <row r="67" spans="2:24" s="28" customFormat="1" ht="33" customHeight="1" x14ac:dyDescent="0.25">
      <c r="E67" s="12"/>
      <c r="F67" s="12"/>
      <c r="G67" s="7"/>
      <c r="H67" s="3"/>
      <c r="I67" s="3"/>
      <c r="J67" s="6"/>
      <c r="K67" s="27"/>
      <c r="L67" s="27"/>
      <c r="M67" s="33"/>
      <c r="N67" s="27"/>
      <c r="O67" s="27"/>
      <c r="P67" s="27"/>
      <c r="Q67" s="27"/>
      <c r="R67" s="31"/>
      <c r="S67" s="27"/>
      <c r="T67" s="27"/>
      <c r="U67" s="27"/>
      <c r="V67" s="27"/>
      <c r="W67" s="27"/>
      <c r="X67" s="27"/>
    </row>
    <row r="68" spans="2:24" s="28" customFormat="1" ht="14.25" x14ac:dyDescent="0.25">
      <c r="E68" s="12"/>
      <c r="F68" s="12"/>
      <c r="G68" s="7"/>
      <c r="H68" s="3"/>
      <c r="I68" s="3"/>
      <c r="J68" s="6"/>
      <c r="K68" s="27"/>
      <c r="L68" s="27"/>
      <c r="M68" s="33"/>
      <c r="N68" s="27"/>
      <c r="O68" s="27"/>
      <c r="P68" s="27"/>
      <c r="Q68" s="27"/>
      <c r="R68" s="31"/>
      <c r="S68" s="27"/>
      <c r="T68" s="27"/>
      <c r="U68" s="27"/>
      <c r="V68" s="27"/>
      <c r="W68" s="27"/>
      <c r="X68" s="27"/>
    </row>
    <row r="69" spans="2:24" s="28" customFormat="1" ht="14.25" x14ac:dyDescent="0.25">
      <c r="E69" s="12"/>
      <c r="F69" s="12"/>
      <c r="G69" s="7"/>
      <c r="H69" s="3"/>
      <c r="I69" s="3"/>
      <c r="J69" s="6"/>
      <c r="K69" s="27"/>
      <c r="L69" s="27"/>
      <c r="M69" s="33"/>
      <c r="N69" s="27"/>
      <c r="O69" s="27"/>
      <c r="P69" s="27"/>
      <c r="Q69" s="27"/>
      <c r="R69" s="31"/>
      <c r="S69" s="27"/>
      <c r="T69" s="27"/>
      <c r="U69" s="27"/>
      <c r="V69" s="27"/>
      <c r="W69" s="27"/>
      <c r="X69" s="27"/>
    </row>
    <row r="70" spans="2:24" s="28" customFormat="1" ht="14.25" x14ac:dyDescent="0.25">
      <c r="E70" s="12"/>
      <c r="F70" s="12"/>
      <c r="G70" s="7"/>
      <c r="H70" s="3"/>
      <c r="I70" s="3"/>
      <c r="J70" s="6"/>
      <c r="K70" s="27"/>
      <c r="L70" s="27"/>
      <c r="M70" s="33"/>
      <c r="N70" s="27"/>
      <c r="O70" s="27"/>
      <c r="P70" s="27"/>
      <c r="Q70" s="27"/>
      <c r="R70" s="31"/>
      <c r="S70" s="27"/>
      <c r="T70" s="27"/>
      <c r="U70" s="27"/>
      <c r="V70" s="27"/>
      <c r="W70" s="27"/>
      <c r="X70" s="27"/>
    </row>
    <row r="71" spans="2:24" s="28" customFormat="1" ht="14.25" x14ac:dyDescent="0.25">
      <c r="E71" s="12"/>
      <c r="F71" s="12"/>
      <c r="G71" s="7"/>
      <c r="H71" s="3"/>
      <c r="I71" s="3"/>
      <c r="J71" s="6"/>
      <c r="K71" s="27"/>
      <c r="L71" s="27"/>
      <c r="M71" s="33"/>
      <c r="N71" s="27"/>
      <c r="O71" s="27"/>
      <c r="P71" s="27"/>
      <c r="Q71" s="27"/>
      <c r="R71" s="31"/>
      <c r="S71" s="27"/>
      <c r="T71" s="27"/>
      <c r="U71" s="27"/>
      <c r="V71" s="27"/>
      <c r="W71" s="27"/>
      <c r="X71" s="27"/>
    </row>
    <row r="72" spans="2:24" x14ac:dyDescent="0.25">
      <c r="B72" s="28"/>
      <c r="C72" s="28"/>
      <c r="G72" s="2"/>
      <c r="H72" s="13"/>
      <c r="I72" s="13"/>
      <c r="J72" s="5"/>
      <c r="M72" s="33"/>
    </row>
    <row r="73" spans="2:24" x14ac:dyDescent="0.25">
      <c r="B73" s="28"/>
      <c r="C73" s="28"/>
      <c r="G73" s="7"/>
      <c r="H73" s="3"/>
      <c r="I73" s="3"/>
      <c r="J73" s="39"/>
      <c r="M73" s="33"/>
    </row>
    <row r="74" spans="2:24" x14ac:dyDescent="0.25">
      <c r="B74" s="28"/>
      <c r="C74" s="28"/>
      <c r="G74" s="7"/>
      <c r="H74" s="3"/>
      <c r="I74" s="3"/>
      <c r="J74" s="39"/>
      <c r="K74" s="28"/>
      <c r="M74" s="33"/>
    </row>
    <row r="75" spans="2:24" x14ac:dyDescent="0.25">
      <c r="B75" s="28"/>
      <c r="C75" s="28"/>
      <c r="G75" s="7"/>
      <c r="H75" s="3"/>
      <c r="I75" s="3"/>
      <c r="J75" s="39"/>
      <c r="K75" s="28"/>
      <c r="M75" s="33"/>
    </row>
    <row r="76" spans="2:24" x14ac:dyDescent="0.25">
      <c r="B76" s="28"/>
      <c r="C76" s="28"/>
      <c r="G76" s="7"/>
      <c r="H76" s="3"/>
      <c r="I76" s="3"/>
      <c r="J76" s="39"/>
      <c r="K76" s="28"/>
      <c r="M76" s="33"/>
    </row>
    <row r="77" spans="2:24" x14ac:dyDescent="0.25">
      <c r="B77" s="28"/>
      <c r="C77" s="28"/>
      <c r="G77" s="7"/>
      <c r="H77" s="3"/>
      <c r="I77" s="3"/>
      <c r="J77" s="39"/>
      <c r="K77" s="28"/>
      <c r="M77" s="33"/>
    </row>
    <row r="78" spans="2:24" x14ac:dyDescent="0.25">
      <c r="B78" s="28"/>
      <c r="C78" s="28"/>
      <c r="G78" s="7"/>
      <c r="H78" s="3"/>
      <c r="I78" s="3"/>
      <c r="J78" s="39"/>
      <c r="K78" s="28"/>
    </row>
    <row r="79" spans="2:24" x14ac:dyDescent="0.25">
      <c r="C79" s="57"/>
      <c r="H79" s="3"/>
      <c r="I79" s="3"/>
      <c r="J79" s="40"/>
    </row>
    <row r="80" spans="2:24" x14ac:dyDescent="0.25">
      <c r="C80" s="41"/>
      <c r="D80" s="26"/>
      <c r="E80" s="13"/>
      <c r="F80" s="13"/>
    </row>
    <row r="81" spans="4:11" x14ac:dyDescent="0.25">
      <c r="K81" s="34"/>
    </row>
    <row r="85" spans="4:11" x14ac:dyDescent="0.25">
      <c r="D85" s="42"/>
    </row>
  </sheetData>
  <sortState xmlns:xlrd2="http://schemas.microsoft.com/office/spreadsheetml/2017/richdata2" ref="B4:F63">
    <sortCondition ref="B4:B63"/>
  </sortState>
  <mergeCells count="3">
    <mergeCell ref="H55:I55"/>
    <mergeCell ref="A1:I1"/>
    <mergeCell ref="G54:I5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0" orientation="landscape" r:id="rId1"/>
  <rowBreaks count="1" manualBreakCount="1"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E665-8759-4966-A245-547B777BB46E}">
  <dimension ref="A1:X41"/>
  <sheetViews>
    <sheetView view="pageBreakPreview" zoomScale="60" zoomScaleNormal="100" workbookViewId="0">
      <selection activeCell="J22" sqref="J22"/>
    </sheetView>
  </sheetViews>
  <sheetFormatPr defaultRowHeight="15" x14ac:dyDescent="0.25"/>
  <cols>
    <col min="1" max="1" width="4.125" style="26" bestFit="1" customWidth="1"/>
    <col min="2" max="2" width="49.5" style="26" bestFit="1" customWidth="1"/>
    <col min="3" max="3" width="10.375" style="26" bestFit="1" customWidth="1"/>
    <col min="4" max="4" width="12" style="24" bestFit="1" customWidth="1"/>
    <col min="5" max="5" width="8.875" style="4" bestFit="1" customWidth="1"/>
    <col min="6" max="6" width="12.5" style="4" customWidth="1"/>
    <col min="7" max="7" width="8.875" style="1" customWidth="1"/>
    <col min="8" max="8" width="12" style="4" customWidth="1"/>
    <col min="9" max="9" width="17.375" style="4" customWidth="1"/>
    <col min="10" max="10" width="19.75" style="4" bestFit="1" customWidth="1"/>
    <col min="11" max="11" width="30.75" style="24" customWidth="1"/>
    <col min="12" max="13" width="9" style="24"/>
    <col min="14" max="14" width="8.875" style="24" bestFit="1" customWidth="1"/>
    <col min="15" max="15" width="9" style="24"/>
    <col min="16" max="16" width="10" style="24" bestFit="1" customWidth="1"/>
    <col min="17" max="17" width="9" style="24"/>
    <col min="18" max="18" width="9" style="25"/>
    <col min="19" max="24" width="9" style="24"/>
    <col min="25" max="16384" width="9" style="26"/>
  </cols>
  <sheetData>
    <row r="1" spans="1:24" ht="15.75" x14ac:dyDescent="0.25">
      <c r="A1" s="91" t="s">
        <v>88</v>
      </c>
      <c r="B1" s="91"/>
      <c r="C1" s="91"/>
      <c r="D1" s="91"/>
      <c r="E1" s="91"/>
      <c r="F1" s="91"/>
      <c r="G1" s="91"/>
      <c r="H1" s="91"/>
      <c r="I1" s="92"/>
      <c r="J1" s="43"/>
      <c r="K1" s="44"/>
    </row>
    <row r="2" spans="1:24" ht="28.5" customHeight="1" x14ac:dyDescent="0.25">
      <c r="A2" s="23" t="s">
        <v>0</v>
      </c>
      <c r="B2" s="23" t="s">
        <v>39</v>
      </c>
      <c r="C2" s="23" t="s">
        <v>1</v>
      </c>
      <c r="D2" s="23" t="s">
        <v>23</v>
      </c>
      <c r="E2" s="45" t="s">
        <v>79</v>
      </c>
      <c r="F2" s="45" t="s">
        <v>80</v>
      </c>
      <c r="G2" s="49" t="s">
        <v>81</v>
      </c>
      <c r="H2" s="45" t="s">
        <v>82</v>
      </c>
      <c r="I2" s="45" t="s">
        <v>31</v>
      </c>
      <c r="J2" s="78"/>
      <c r="K2" s="79"/>
    </row>
    <row r="3" spans="1:24" s="28" customFormat="1" ht="14.25" x14ac:dyDescent="0.25">
      <c r="A3" s="29">
        <v>1</v>
      </c>
      <c r="B3" s="86">
        <v>2</v>
      </c>
      <c r="C3" s="86">
        <v>3</v>
      </c>
      <c r="D3" s="87">
        <v>4</v>
      </c>
      <c r="E3" s="53">
        <v>5</v>
      </c>
      <c r="F3" s="46" t="s">
        <v>77</v>
      </c>
      <c r="G3" s="52">
        <v>7</v>
      </c>
      <c r="H3" s="46" t="s">
        <v>76</v>
      </c>
      <c r="I3" s="46" t="s">
        <v>78</v>
      </c>
      <c r="J3" s="21"/>
      <c r="K3" s="27"/>
      <c r="L3" s="27"/>
      <c r="M3" s="27"/>
      <c r="N3" s="27"/>
      <c r="O3" s="27"/>
      <c r="P3" s="27"/>
      <c r="Q3" s="27"/>
      <c r="R3" s="31"/>
      <c r="S3" s="27"/>
      <c r="T3" s="27"/>
      <c r="U3" s="27"/>
      <c r="V3" s="27"/>
      <c r="W3" s="27"/>
      <c r="X3" s="27"/>
    </row>
    <row r="4" spans="1:24" x14ac:dyDescent="0.25">
      <c r="A4" s="84">
        <v>1</v>
      </c>
      <c r="B4" s="20" t="s">
        <v>17</v>
      </c>
      <c r="C4" s="19" t="s">
        <v>4</v>
      </c>
      <c r="D4" s="20">
        <v>6152</v>
      </c>
      <c r="E4" s="85"/>
      <c r="F4" s="47">
        <f>ROUND(D4*E4,2)</f>
        <v>0</v>
      </c>
      <c r="G4" s="50"/>
      <c r="H4" s="47">
        <f>ROUND(E4*(100%+G4),2)</f>
        <v>0</v>
      </c>
      <c r="I4" s="47">
        <f>ROUND(D4*H4,2)</f>
        <v>0</v>
      </c>
      <c r="J4" s="22"/>
      <c r="M4" s="33"/>
      <c r="N4" s="4"/>
      <c r="O4" s="34"/>
      <c r="P4" s="14"/>
      <c r="S4" s="1"/>
    </row>
    <row r="5" spans="1:24" ht="30" x14ac:dyDescent="0.25">
      <c r="A5" s="84">
        <v>2</v>
      </c>
      <c r="B5" s="20" t="s">
        <v>36</v>
      </c>
      <c r="C5" s="19" t="s">
        <v>4</v>
      </c>
      <c r="D5" s="20">
        <v>4</v>
      </c>
      <c r="E5" s="85"/>
      <c r="F5" s="47">
        <f t="shared" ref="F5:F8" si="0">ROUND(D5*E5,2)</f>
        <v>0</v>
      </c>
      <c r="G5" s="50"/>
      <c r="H5" s="47">
        <f t="shared" ref="H5:H8" si="1">ROUND(E5*(100%+G5),2)</f>
        <v>0</v>
      </c>
      <c r="I5" s="47">
        <f t="shared" ref="I5:I8" si="2">ROUND(D5*H5,2)</f>
        <v>0</v>
      </c>
      <c r="J5" s="22"/>
      <c r="M5" s="33"/>
      <c r="N5" s="4"/>
      <c r="O5" s="34"/>
      <c r="P5" s="14"/>
      <c r="S5" s="1"/>
    </row>
    <row r="6" spans="1:24" x14ac:dyDescent="0.25">
      <c r="A6" s="84">
        <v>3</v>
      </c>
      <c r="B6" s="20" t="s">
        <v>22</v>
      </c>
      <c r="C6" s="19" t="s">
        <v>4</v>
      </c>
      <c r="D6" s="20">
        <v>252</v>
      </c>
      <c r="E6" s="85"/>
      <c r="F6" s="47">
        <f t="shared" si="0"/>
        <v>0</v>
      </c>
      <c r="G6" s="50"/>
      <c r="H6" s="47">
        <f t="shared" si="1"/>
        <v>0</v>
      </c>
      <c r="I6" s="47">
        <f t="shared" si="2"/>
        <v>0</v>
      </c>
      <c r="J6" s="22"/>
      <c r="M6" s="33"/>
      <c r="N6" s="4"/>
      <c r="O6" s="34"/>
      <c r="P6" s="14"/>
      <c r="S6" s="1"/>
    </row>
    <row r="7" spans="1:24" ht="30" x14ac:dyDescent="0.25">
      <c r="A7" s="84">
        <v>4</v>
      </c>
      <c r="B7" s="20" t="s">
        <v>18</v>
      </c>
      <c r="C7" s="19" t="s">
        <v>4</v>
      </c>
      <c r="D7" s="20">
        <v>426</v>
      </c>
      <c r="E7" s="85"/>
      <c r="F7" s="47">
        <f t="shared" si="0"/>
        <v>0</v>
      </c>
      <c r="G7" s="50"/>
      <c r="H7" s="47">
        <f t="shared" si="1"/>
        <v>0</v>
      </c>
      <c r="I7" s="47">
        <f t="shared" si="2"/>
        <v>0</v>
      </c>
      <c r="J7" s="22"/>
      <c r="M7" s="33"/>
      <c r="N7" s="4"/>
      <c r="O7" s="34"/>
      <c r="P7" s="14"/>
      <c r="S7" s="1"/>
    </row>
    <row r="8" spans="1:24" ht="30" x14ac:dyDescent="0.25">
      <c r="A8" s="84">
        <v>5</v>
      </c>
      <c r="B8" s="20" t="s">
        <v>19</v>
      </c>
      <c r="C8" s="19" t="s">
        <v>4</v>
      </c>
      <c r="D8" s="20">
        <v>134</v>
      </c>
      <c r="E8" s="85"/>
      <c r="F8" s="47">
        <f t="shared" si="0"/>
        <v>0</v>
      </c>
      <c r="G8" s="50"/>
      <c r="H8" s="47">
        <f t="shared" si="1"/>
        <v>0</v>
      </c>
      <c r="I8" s="47">
        <f t="shared" si="2"/>
        <v>0</v>
      </c>
      <c r="J8" s="22"/>
      <c r="M8" s="33"/>
      <c r="N8" s="4"/>
      <c r="O8" s="34"/>
      <c r="P8" s="14"/>
      <c r="S8" s="1"/>
    </row>
    <row r="9" spans="1:24" ht="15.75" x14ac:dyDescent="0.25">
      <c r="A9" s="23"/>
      <c r="B9" s="23" t="s">
        <v>8</v>
      </c>
      <c r="C9" s="23" t="s">
        <v>24</v>
      </c>
      <c r="D9" s="35" t="s">
        <v>24</v>
      </c>
      <c r="E9" s="48" t="s">
        <v>24</v>
      </c>
      <c r="F9" s="48">
        <f>SUM(F4:F8)</f>
        <v>0</v>
      </c>
      <c r="G9" s="51" t="s">
        <v>24</v>
      </c>
      <c r="H9" s="48" t="s">
        <v>24</v>
      </c>
      <c r="I9" s="48">
        <f>SUM(I4:I8)</f>
        <v>0</v>
      </c>
      <c r="J9" s="5"/>
      <c r="M9" s="33"/>
      <c r="N9" s="4"/>
      <c r="O9" s="34"/>
      <c r="P9" s="14"/>
      <c r="S9" s="1"/>
    </row>
    <row r="10" spans="1:24" s="63" customFormat="1" ht="54" customHeight="1" x14ac:dyDescent="0.25">
      <c r="C10" s="65"/>
      <c r="D10" s="65"/>
      <c r="E10" s="66"/>
      <c r="F10" s="67"/>
      <c r="G10" s="93" t="s">
        <v>83</v>
      </c>
      <c r="H10" s="93"/>
      <c r="I10" s="93"/>
      <c r="J10" s="80"/>
      <c r="K10" s="81" t="s">
        <v>84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2" t="s">
        <v>85</v>
      </c>
    </row>
    <row r="11" spans="1:24" s="63" customFormat="1" x14ac:dyDescent="0.25">
      <c r="C11" s="65"/>
      <c r="D11" s="65"/>
      <c r="E11" s="66"/>
      <c r="F11" s="67"/>
      <c r="G11" s="68"/>
      <c r="H11" s="88" t="s">
        <v>86</v>
      </c>
      <c r="I11" s="88"/>
      <c r="J11" s="73"/>
      <c r="K11" s="65"/>
      <c r="L11" s="65"/>
      <c r="M11" s="74"/>
      <c r="N11" s="66"/>
      <c r="O11" s="75"/>
      <c r="P11" s="76"/>
      <c r="Q11" s="65"/>
      <c r="R11" s="77"/>
      <c r="S11" s="68"/>
      <c r="T11" s="65"/>
      <c r="U11" s="65"/>
      <c r="V11" s="65"/>
      <c r="W11" s="65"/>
      <c r="X11" s="65"/>
    </row>
    <row r="12" spans="1:24" x14ac:dyDescent="0.25">
      <c r="B12" s="56"/>
      <c r="C12" s="38"/>
      <c r="J12" s="5"/>
      <c r="M12" s="33"/>
      <c r="N12" s="4"/>
      <c r="O12" s="34"/>
      <c r="P12" s="14"/>
      <c r="S12" s="1"/>
    </row>
    <row r="13" spans="1:24" x14ac:dyDescent="0.25">
      <c r="C13" s="38"/>
      <c r="J13" s="5"/>
      <c r="M13" s="33"/>
      <c r="N13" s="4"/>
      <c r="O13" s="34"/>
      <c r="P13" s="14"/>
      <c r="S13" s="1"/>
    </row>
    <row r="14" spans="1:24" x14ac:dyDescent="0.25">
      <c r="C14" s="38"/>
      <c r="J14" s="5"/>
      <c r="M14" s="33"/>
      <c r="N14" s="4"/>
      <c r="O14" s="34"/>
      <c r="P14" s="14"/>
      <c r="S14" s="1"/>
    </row>
    <row r="15" spans="1:24" x14ac:dyDescent="0.25">
      <c r="C15" s="38"/>
      <c r="J15" s="5"/>
      <c r="M15" s="33"/>
      <c r="N15" s="4"/>
      <c r="O15" s="34"/>
      <c r="P15" s="14"/>
      <c r="S15" s="1"/>
    </row>
    <row r="16" spans="1:24" x14ac:dyDescent="0.25">
      <c r="B16" s="56"/>
      <c r="C16" s="38"/>
      <c r="J16" s="5"/>
      <c r="M16" s="33"/>
      <c r="N16" s="4"/>
      <c r="O16" s="34"/>
      <c r="P16" s="14"/>
      <c r="S16" s="1"/>
    </row>
    <row r="17" spans="1:24" x14ac:dyDescent="0.25">
      <c r="C17" s="38"/>
      <c r="J17" s="5"/>
      <c r="M17" s="33"/>
      <c r="N17" s="4"/>
      <c r="O17" s="34"/>
      <c r="P17" s="14"/>
      <c r="S17" s="1"/>
    </row>
    <row r="18" spans="1:24" x14ac:dyDescent="0.25">
      <c r="C18" s="38"/>
      <c r="J18" s="5"/>
      <c r="M18" s="33"/>
      <c r="N18" s="4"/>
      <c r="O18" s="34"/>
      <c r="P18" s="14"/>
      <c r="S18" s="1"/>
    </row>
    <row r="19" spans="1:24" x14ac:dyDescent="0.25">
      <c r="C19" s="24"/>
      <c r="J19" s="5"/>
      <c r="M19" s="33"/>
      <c r="N19" s="4"/>
      <c r="O19" s="34"/>
      <c r="P19" s="14"/>
      <c r="S19" s="1"/>
    </row>
    <row r="20" spans="1:24" ht="20.25" x14ac:dyDescent="0.25">
      <c r="A20" s="16"/>
      <c r="B20" s="17"/>
      <c r="C20" s="18"/>
      <c r="D20" s="15"/>
      <c r="E20" s="16"/>
      <c r="F20" s="18"/>
      <c r="G20" s="7"/>
      <c r="H20" s="3"/>
      <c r="I20" s="3"/>
      <c r="J20" s="6"/>
      <c r="M20" s="33"/>
    </row>
    <row r="21" spans="1:24" s="28" customFormat="1" ht="14.25" x14ac:dyDescent="0.25">
      <c r="E21" s="12"/>
      <c r="F21" s="12"/>
      <c r="G21" s="7"/>
      <c r="H21" s="3"/>
      <c r="I21" s="3"/>
      <c r="J21" s="6"/>
      <c r="K21" s="27"/>
      <c r="L21" s="27"/>
      <c r="M21" s="33"/>
      <c r="N21" s="27"/>
      <c r="O21" s="27"/>
      <c r="P21" s="27"/>
      <c r="Q21" s="27"/>
      <c r="R21" s="31"/>
      <c r="S21" s="27"/>
      <c r="T21" s="27"/>
      <c r="U21" s="27"/>
      <c r="V21" s="27"/>
      <c r="W21" s="27"/>
      <c r="X21" s="27"/>
    </row>
    <row r="22" spans="1:24" s="28" customFormat="1" ht="36.75" customHeight="1" x14ac:dyDescent="0.25">
      <c r="E22" s="12"/>
      <c r="F22" s="12"/>
      <c r="G22" s="7"/>
      <c r="H22" s="3"/>
      <c r="I22" s="3"/>
      <c r="J22" s="6"/>
      <c r="K22" s="27"/>
      <c r="L22" s="27"/>
      <c r="M22" s="33"/>
      <c r="N22" s="27"/>
      <c r="O22" s="27"/>
      <c r="P22" s="27"/>
      <c r="Q22" s="27"/>
      <c r="R22" s="31"/>
      <c r="S22" s="27"/>
      <c r="T22" s="27"/>
      <c r="U22" s="27"/>
      <c r="V22" s="27"/>
      <c r="W22" s="27"/>
      <c r="X22" s="27"/>
    </row>
    <row r="23" spans="1:24" s="28" customFormat="1" ht="33" customHeight="1" x14ac:dyDescent="0.25">
      <c r="E23" s="12"/>
      <c r="F23" s="12"/>
      <c r="G23" s="7"/>
      <c r="H23" s="3"/>
      <c r="I23" s="3"/>
      <c r="J23" s="6"/>
      <c r="K23" s="27"/>
      <c r="L23" s="27"/>
      <c r="M23" s="33"/>
      <c r="N23" s="27"/>
      <c r="O23" s="27"/>
      <c r="P23" s="27"/>
      <c r="Q23" s="27"/>
      <c r="R23" s="31"/>
      <c r="S23" s="27"/>
      <c r="T23" s="27"/>
      <c r="U23" s="27"/>
      <c r="V23" s="27"/>
      <c r="W23" s="27"/>
      <c r="X23" s="27"/>
    </row>
    <row r="24" spans="1:24" s="28" customFormat="1" ht="14.25" x14ac:dyDescent="0.25">
      <c r="E24" s="12"/>
      <c r="F24" s="12"/>
      <c r="G24" s="7"/>
      <c r="H24" s="3"/>
      <c r="I24" s="3"/>
      <c r="J24" s="6"/>
      <c r="K24" s="27"/>
      <c r="L24" s="27"/>
      <c r="M24" s="33"/>
      <c r="N24" s="27"/>
      <c r="O24" s="27"/>
      <c r="P24" s="27"/>
      <c r="Q24" s="27"/>
      <c r="R24" s="31"/>
      <c r="S24" s="27"/>
      <c r="T24" s="27"/>
      <c r="U24" s="27"/>
      <c r="V24" s="27"/>
      <c r="W24" s="27"/>
      <c r="X24" s="27"/>
    </row>
    <row r="25" spans="1:24" s="28" customFormat="1" ht="14.25" x14ac:dyDescent="0.25">
      <c r="E25" s="12"/>
      <c r="F25" s="12"/>
      <c r="G25" s="7"/>
      <c r="H25" s="3"/>
      <c r="I25" s="3"/>
      <c r="J25" s="6"/>
      <c r="K25" s="27"/>
      <c r="L25" s="27"/>
      <c r="M25" s="33"/>
      <c r="N25" s="27"/>
      <c r="O25" s="27"/>
      <c r="P25" s="27"/>
      <c r="Q25" s="27"/>
      <c r="R25" s="31"/>
      <c r="S25" s="27"/>
      <c r="T25" s="27"/>
      <c r="U25" s="27"/>
      <c r="V25" s="27"/>
      <c r="W25" s="27"/>
      <c r="X25" s="27"/>
    </row>
    <row r="26" spans="1:24" s="28" customFormat="1" ht="14.25" x14ac:dyDescent="0.25">
      <c r="E26" s="12"/>
      <c r="F26" s="12"/>
      <c r="G26" s="7"/>
      <c r="H26" s="3"/>
      <c r="I26" s="3"/>
      <c r="J26" s="6"/>
      <c r="K26" s="27"/>
      <c r="L26" s="27"/>
      <c r="M26" s="33"/>
      <c r="N26" s="27"/>
      <c r="O26" s="27"/>
      <c r="P26" s="27"/>
      <c r="Q26" s="27"/>
      <c r="R26" s="31"/>
      <c r="S26" s="27"/>
      <c r="T26" s="27"/>
      <c r="U26" s="27"/>
      <c r="V26" s="27"/>
      <c r="W26" s="27"/>
      <c r="X26" s="27"/>
    </row>
    <row r="27" spans="1:24" s="28" customFormat="1" ht="14.25" x14ac:dyDescent="0.25">
      <c r="E27" s="12"/>
      <c r="F27" s="12"/>
      <c r="G27" s="7"/>
      <c r="H27" s="3"/>
      <c r="I27" s="3"/>
      <c r="J27" s="6"/>
      <c r="K27" s="27"/>
      <c r="L27" s="27"/>
      <c r="M27" s="33"/>
      <c r="N27" s="27"/>
      <c r="O27" s="27"/>
      <c r="P27" s="27"/>
      <c r="Q27" s="27"/>
      <c r="R27" s="31"/>
      <c r="S27" s="27"/>
      <c r="T27" s="27"/>
      <c r="U27" s="27"/>
      <c r="V27" s="27"/>
      <c r="W27" s="27"/>
      <c r="X27" s="27"/>
    </row>
    <row r="28" spans="1:24" x14ac:dyDescent="0.25">
      <c r="B28" s="28"/>
      <c r="C28" s="28"/>
      <c r="G28" s="2"/>
      <c r="H28" s="13"/>
      <c r="I28" s="13"/>
      <c r="J28" s="5"/>
      <c r="M28" s="33"/>
    </row>
    <row r="29" spans="1:24" x14ac:dyDescent="0.25">
      <c r="B29" s="28"/>
      <c r="C29" s="28"/>
      <c r="G29" s="7"/>
      <c r="H29" s="3"/>
      <c r="I29" s="3"/>
      <c r="J29" s="39"/>
      <c r="M29" s="33"/>
    </row>
    <row r="30" spans="1:24" x14ac:dyDescent="0.25">
      <c r="B30" s="28"/>
      <c r="C30" s="28"/>
      <c r="G30" s="7"/>
      <c r="H30" s="3"/>
      <c r="I30" s="3"/>
      <c r="J30" s="39"/>
      <c r="K30" s="28"/>
      <c r="M30" s="33"/>
    </row>
    <row r="31" spans="1:24" x14ac:dyDescent="0.25">
      <c r="B31" s="28"/>
      <c r="C31" s="28"/>
      <c r="G31" s="7"/>
      <c r="H31" s="3"/>
      <c r="I31" s="3"/>
      <c r="J31" s="39"/>
      <c r="K31" s="28"/>
      <c r="M31" s="33"/>
    </row>
    <row r="32" spans="1:24" x14ac:dyDescent="0.25">
      <c r="B32" s="28"/>
      <c r="C32" s="28"/>
      <c r="G32" s="7"/>
      <c r="H32" s="3"/>
      <c r="I32" s="3"/>
      <c r="J32" s="39"/>
      <c r="K32" s="28"/>
      <c r="M32" s="33"/>
    </row>
    <row r="33" spans="2:13" x14ac:dyDescent="0.25">
      <c r="B33" s="28"/>
      <c r="C33" s="28"/>
      <c r="G33" s="7"/>
      <c r="H33" s="3"/>
      <c r="I33" s="3"/>
      <c r="J33" s="39"/>
      <c r="K33" s="28"/>
      <c r="M33" s="33"/>
    </row>
    <row r="34" spans="2:13" x14ac:dyDescent="0.25">
      <c r="B34" s="28"/>
      <c r="C34" s="28"/>
      <c r="G34" s="7"/>
      <c r="H34" s="3"/>
      <c r="I34" s="3"/>
      <c r="J34" s="39"/>
      <c r="K34" s="28"/>
    </row>
    <row r="35" spans="2:13" x14ac:dyDescent="0.25">
      <c r="C35" s="57"/>
      <c r="H35" s="3"/>
      <c r="I35" s="3"/>
      <c r="J35" s="40"/>
    </row>
    <row r="36" spans="2:13" x14ac:dyDescent="0.25">
      <c r="C36" s="41"/>
      <c r="D36" s="26"/>
      <c r="E36" s="13"/>
      <c r="F36" s="13"/>
    </row>
    <row r="37" spans="2:13" x14ac:dyDescent="0.25">
      <c r="K37" s="34"/>
    </row>
    <row r="41" spans="2:13" x14ac:dyDescent="0.25">
      <c r="D41" s="42"/>
    </row>
  </sheetData>
  <mergeCells count="3">
    <mergeCell ref="A1:I1"/>
    <mergeCell ref="H11:I11"/>
    <mergeCell ref="G10:I1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3F687-37DD-48E6-8CE8-61EEEB8FA203}">
  <dimension ref="A1:X39"/>
  <sheetViews>
    <sheetView tabSelected="1" view="pageBreakPreview" zoomScale="60" zoomScaleNormal="100" workbookViewId="0">
      <selection activeCell="E10" sqref="E10"/>
    </sheetView>
  </sheetViews>
  <sheetFormatPr defaultRowHeight="15" x14ac:dyDescent="0.25"/>
  <cols>
    <col min="1" max="1" width="4.125" style="26" bestFit="1" customWidth="1"/>
    <col min="2" max="2" width="49.5" style="26" bestFit="1" customWidth="1"/>
    <col min="3" max="3" width="10.375" style="26" bestFit="1" customWidth="1"/>
    <col min="4" max="4" width="12" style="24" bestFit="1" customWidth="1"/>
    <col min="5" max="5" width="8.875" style="4" bestFit="1" customWidth="1"/>
    <col min="6" max="6" width="12.5" style="4" customWidth="1"/>
    <col min="7" max="7" width="8.875" style="1" customWidth="1"/>
    <col min="8" max="8" width="12" style="4" customWidth="1"/>
    <col min="9" max="9" width="17.375" style="4" customWidth="1"/>
    <col min="10" max="10" width="19.75" style="4" bestFit="1" customWidth="1"/>
    <col min="11" max="11" width="30.75" style="24" customWidth="1"/>
    <col min="12" max="13" width="9" style="24"/>
    <col min="14" max="14" width="8.875" style="24" bestFit="1" customWidth="1"/>
    <col min="15" max="15" width="9" style="24"/>
    <col min="16" max="16" width="10" style="24" bestFit="1" customWidth="1"/>
    <col min="17" max="17" width="9" style="24"/>
    <col min="18" max="18" width="9" style="25"/>
    <col min="19" max="24" width="9" style="24"/>
    <col min="25" max="16384" width="9" style="26"/>
  </cols>
  <sheetData>
    <row r="1" spans="1:24" ht="15.75" x14ac:dyDescent="0.25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4"/>
    </row>
    <row r="2" spans="1:24" ht="28.5" customHeight="1" x14ac:dyDescent="0.25">
      <c r="A2" s="95" t="s">
        <v>0</v>
      </c>
      <c r="B2" s="95" t="s">
        <v>39</v>
      </c>
      <c r="C2" s="95" t="s">
        <v>1</v>
      </c>
      <c r="D2" s="95" t="s">
        <v>23</v>
      </c>
      <c r="E2" s="96" t="s">
        <v>79</v>
      </c>
      <c r="F2" s="96" t="s">
        <v>80</v>
      </c>
      <c r="G2" s="97" t="s">
        <v>81</v>
      </c>
      <c r="H2" s="96" t="s">
        <v>82</v>
      </c>
      <c r="I2" s="96" t="s">
        <v>31</v>
      </c>
      <c r="J2" s="55"/>
      <c r="K2" s="55"/>
    </row>
    <row r="3" spans="1:24" s="28" customFormat="1" ht="14.25" x14ac:dyDescent="0.25">
      <c r="A3" s="29">
        <v>1</v>
      </c>
      <c r="B3" s="29">
        <v>2</v>
      </c>
      <c r="C3" s="29">
        <v>3</v>
      </c>
      <c r="D3" s="30">
        <v>4</v>
      </c>
      <c r="E3" s="53">
        <v>5</v>
      </c>
      <c r="F3" s="46" t="s">
        <v>77</v>
      </c>
      <c r="G3" s="52">
        <v>7</v>
      </c>
      <c r="H3" s="46" t="s">
        <v>76</v>
      </c>
      <c r="I3" s="46" t="s">
        <v>78</v>
      </c>
      <c r="J3" s="3"/>
      <c r="K3" s="27"/>
      <c r="L3" s="27"/>
      <c r="M3" s="27"/>
      <c r="N3" s="27"/>
      <c r="O3" s="27"/>
      <c r="P3" s="27"/>
      <c r="Q3" s="27"/>
      <c r="R3" s="31"/>
      <c r="S3" s="27"/>
      <c r="T3" s="27"/>
      <c r="U3" s="27"/>
      <c r="V3" s="27"/>
      <c r="W3" s="27"/>
      <c r="X3" s="27"/>
    </row>
    <row r="4" spans="1:24" x14ac:dyDescent="0.25">
      <c r="A4" s="32">
        <v>1</v>
      </c>
      <c r="B4" s="20" t="s">
        <v>37</v>
      </c>
      <c r="C4" s="19" t="s">
        <v>32</v>
      </c>
      <c r="D4" s="20">
        <v>4</v>
      </c>
      <c r="E4" s="47"/>
      <c r="F4" s="47">
        <f>ROUND(D4*E4,2)</f>
        <v>0</v>
      </c>
      <c r="G4" s="50"/>
      <c r="H4" s="47">
        <f>ROUND(E4*(100%+G4),2)</f>
        <v>0</v>
      </c>
      <c r="I4" s="47">
        <f>ROUND(D4*H4,2)</f>
        <v>0</v>
      </c>
      <c r="J4" s="5"/>
      <c r="M4" s="33"/>
      <c r="N4" s="4"/>
      <c r="O4" s="34"/>
      <c r="P4" s="14"/>
      <c r="S4" s="1"/>
    </row>
    <row r="5" spans="1:24" ht="30" x14ac:dyDescent="0.25">
      <c r="A5" s="32">
        <v>2</v>
      </c>
      <c r="B5" s="20" t="s">
        <v>38</v>
      </c>
      <c r="C5" s="19" t="s">
        <v>4</v>
      </c>
      <c r="D5" s="20">
        <v>42</v>
      </c>
      <c r="E5" s="47"/>
      <c r="F5" s="47">
        <f t="shared" ref="F5:F10" si="0">ROUND(D5*E5,2)</f>
        <v>0</v>
      </c>
      <c r="G5" s="50"/>
      <c r="H5" s="47">
        <f t="shared" ref="H5:H10" si="1">ROUND(E5*(100%+G5),2)</f>
        <v>0</v>
      </c>
      <c r="I5" s="47">
        <f t="shared" ref="I5:I10" si="2">ROUND(D5*H5,2)</f>
        <v>0</v>
      </c>
      <c r="J5" s="5"/>
      <c r="M5" s="33"/>
      <c r="N5" s="4"/>
      <c r="O5" s="34"/>
      <c r="P5" s="14"/>
      <c r="S5" s="1"/>
    </row>
    <row r="6" spans="1:24" ht="60" x14ac:dyDescent="0.25">
      <c r="A6" s="32">
        <v>3</v>
      </c>
      <c r="B6" s="20" t="s">
        <v>92</v>
      </c>
      <c r="C6" s="19" t="s">
        <v>4</v>
      </c>
      <c r="D6" s="20">
        <v>424</v>
      </c>
      <c r="E6" s="47"/>
      <c r="F6" s="47">
        <f t="shared" si="0"/>
        <v>0</v>
      </c>
      <c r="G6" s="50"/>
      <c r="H6" s="47">
        <f t="shared" si="1"/>
        <v>0</v>
      </c>
      <c r="I6" s="47">
        <f t="shared" si="2"/>
        <v>0</v>
      </c>
      <c r="J6" s="5"/>
      <c r="M6" s="33"/>
      <c r="N6" s="4"/>
      <c r="O6" s="34"/>
      <c r="P6" s="14"/>
      <c r="S6" s="1"/>
    </row>
    <row r="7" spans="1:24" ht="60" x14ac:dyDescent="0.25">
      <c r="A7" s="32">
        <v>4</v>
      </c>
      <c r="B7" s="20" t="s">
        <v>90</v>
      </c>
      <c r="C7" s="19" t="s">
        <v>4</v>
      </c>
      <c r="D7" s="20">
        <v>709</v>
      </c>
      <c r="E7" s="47"/>
      <c r="F7" s="47">
        <f t="shared" si="0"/>
        <v>0</v>
      </c>
      <c r="G7" s="50"/>
      <c r="H7" s="47">
        <f t="shared" si="1"/>
        <v>0</v>
      </c>
      <c r="I7" s="47">
        <f t="shared" si="2"/>
        <v>0</v>
      </c>
      <c r="J7" s="5"/>
      <c r="M7" s="33"/>
      <c r="N7" s="4"/>
      <c r="O7" s="34"/>
      <c r="P7" s="14"/>
      <c r="S7" s="1"/>
    </row>
    <row r="8" spans="1:24" ht="60" x14ac:dyDescent="0.25">
      <c r="A8" s="32">
        <v>5</v>
      </c>
      <c r="B8" s="20" t="s">
        <v>91</v>
      </c>
      <c r="C8" s="19" t="s">
        <v>4</v>
      </c>
      <c r="D8" s="20">
        <v>42</v>
      </c>
      <c r="E8" s="47"/>
      <c r="F8" s="47">
        <f t="shared" si="0"/>
        <v>0</v>
      </c>
      <c r="G8" s="50"/>
      <c r="H8" s="47">
        <f t="shared" si="1"/>
        <v>0</v>
      </c>
      <c r="I8" s="47">
        <f t="shared" si="2"/>
        <v>0</v>
      </c>
      <c r="J8" s="5"/>
      <c r="M8" s="33"/>
      <c r="N8" s="4"/>
      <c r="O8" s="34"/>
      <c r="P8" s="14"/>
      <c r="S8" s="1"/>
    </row>
    <row r="9" spans="1:24" ht="75" x14ac:dyDescent="0.25">
      <c r="A9" s="32">
        <v>6</v>
      </c>
      <c r="B9" s="20" t="s">
        <v>93</v>
      </c>
      <c r="C9" s="19" t="s">
        <v>4</v>
      </c>
      <c r="D9" s="20">
        <v>24</v>
      </c>
      <c r="E9" s="47"/>
      <c r="F9" s="47">
        <f t="shared" si="0"/>
        <v>0</v>
      </c>
      <c r="G9" s="50"/>
      <c r="H9" s="47">
        <f t="shared" si="1"/>
        <v>0</v>
      </c>
      <c r="I9" s="47">
        <f t="shared" si="2"/>
        <v>0</v>
      </c>
      <c r="J9" s="5"/>
      <c r="M9" s="33"/>
      <c r="N9" s="4"/>
      <c r="O9" s="34"/>
      <c r="P9" s="14"/>
      <c r="S9" s="1"/>
    </row>
    <row r="10" spans="1:24" ht="75" x14ac:dyDescent="0.25">
      <c r="A10" s="32">
        <v>7</v>
      </c>
      <c r="B10" s="20" t="s">
        <v>94</v>
      </c>
      <c r="C10" s="19" t="s">
        <v>4</v>
      </c>
      <c r="D10" s="20">
        <v>48</v>
      </c>
      <c r="E10" s="47"/>
      <c r="F10" s="47">
        <f t="shared" si="0"/>
        <v>0</v>
      </c>
      <c r="G10" s="50"/>
      <c r="H10" s="47">
        <f t="shared" si="1"/>
        <v>0</v>
      </c>
      <c r="I10" s="47">
        <f t="shared" si="2"/>
        <v>0</v>
      </c>
      <c r="J10" s="5"/>
      <c r="M10" s="33"/>
      <c r="N10" s="4"/>
      <c r="O10" s="34"/>
      <c r="P10" s="14"/>
      <c r="S10" s="1"/>
    </row>
    <row r="11" spans="1:24" ht="15.75" x14ac:dyDescent="0.25">
      <c r="A11" s="23"/>
      <c r="B11" s="23" t="s">
        <v>10</v>
      </c>
      <c r="C11" s="23" t="s">
        <v>24</v>
      </c>
      <c r="D11" s="35" t="s">
        <v>24</v>
      </c>
      <c r="E11" s="48" t="s">
        <v>24</v>
      </c>
      <c r="F11" s="48">
        <f>SUM(F4:F10)</f>
        <v>0</v>
      </c>
      <c r="G11" s="51" t="s">
        <v>24</v>
      </c>
      <c r="H11" s="48" t="s">
        <v>24</v>
      </c>
      <c r="I11" s="48">
        <f>SUM(I4:I10)</f>
        <v>0</v>
      </c>
      <c r="J11" s="5"/>
      <c r="M11" s="33"/>
      <c r="N11" s="4"/>
      <c r="O11" s="34"/>
      <c r="P11" s="14"/>
      <c r="S11" s="1"/>
    </row>
    <row r="12" spans="1:24" s="63" customFormat="1" ht="36" customHeight="1" x14ac:dyDescent="0.25">
      <c r="B12" s="64"/>
      <c r="C12" s="65"/>
      <c r="D12" s="65"/>
      <c r="E12" s="66"/>
      <c r="F12" s="67"/>
      <c r="G12" s="68"/>
      <c r="H12" s="69" t="s">
        <v>95</v>
      </c>
      <c r="I12" s="70"/>
      <c r="J12"/>
      <c r="K12" s="71" t="s">
        <v>84</v>
      </c>
      <c r="L12"/>
      <c r="M12"/>
      <c r="N12"/>
      <c r="O12"/>
      <c r="P12"/>
      <c r="Q12"/>
      <c r="R12"/>
      <c r="S12"/>
      <c r="T12"/>
      <c r="U12"/>
      <c r="V12"/>
      <c r="W12"/>
      <c r="X12" s="72" t="s">
        <v>85</v>
      </c>
    </row>
    <row r="13" spans="1:24" s="63" customFormat="1" x14ac:dyDescent="0.25">
      <c r="B13" s="64"/>
      <c r="C13" s="65"/>
      <c r="D13" s="65"/>
      <c r="E13" s="66"/>
      <c r="F13" s="67"/>
      <c r="G13" s="68"/>
      <c r="H13" s="88" t="s">
        <v>86</v>
      </c>
      <c r="I13" s="88"/>
      <c r="J13" s="73"/>
      <c r="K13" s="65"/>
      <c r="L13" s="65"/>
      <c r="M13" s="74"/>
      <c r="N13" s="66"/>
      <c r="O13" s="75"/>
      <c r="P13" s="76"/>
      <c r="Q13" s="65"/>
      <c r="R13" s="77"/>
      <c r="S13" s="68"/>
      <c r="T13" s="65"/>
      <c r="U13" s="65"/>
      <c r="V13" s="65"/>
      <c r="W13" s="65"/>
      <c r="X13" s="65"/>
    </row>
    <row r="14" spans="1:24" x14ac:dyDescent="0.25">
      <c r="B14" s="56"/>
      <c r="C14" s="38"/>
      <c r="J14" s="5"/>
      <c r="M14" s="33"/>
      <c r="N14" s="4"/>
      <c r="O14" s="34"/>
      <c r="P14" s="14"/>
      <c r="S14" s="1"/>
    </row>
    <row r="15" spans="1:24" x14ac:dyDescent="0.25">
      <c r="C15" s="38"/>
      <c r="J15" s="5"/>
      <c r="M15" s="33"/>
      <c r="N15" s="4"/>
      <c r="O15" s="34"/>
      <c r="P15" s="14"/>
      <c r="S15" s="1"/>
    </row>
    <row r="16" spans="1:24" x14ac:dyDescent="0.25">
      <c r="C16" s="38"/>
      <c r="J16" s="5"/>
      <c r="M16" s="33"/>
      <c r="N16" s="4"/>
      <c r="O16" s="34"/>
      <c r="P16" s="14"/>
      <c r="S16" s="1"/>
    </row>
    <row r="17" spans="1:24" x14ac:dyDescent="0.25">
      <c r="C17" s="38"/>
      <c r="J17" s="5"/>
      <c r="M17" s="33"/>
      <c r="N17" s="4"/>
      <c r="O17" s="34"/>
      <c r="P17" s="14"/>
      <c r="S17" s="1"/>
    </row>
    <row r="18" spans="1:24" x14ac:dyDescent="0.25">
      <c r="B18" s="56"/>
      <c r="C18" s="38"/>
      <c r="J18" s="5"/>
      <c r="M18" s="33"/>
      <c r="N18" s="4"/>
      <c r="O18" s="34"/>
      <c r="P18" s="14"/>
      <c r="S18" s="1"/>
    </row>
    <row r="19" spans="1:24" x14ac:dyDescent="0.25">
      <c r="C19" s="38"/>
      <c r="J19" s="5"/>
      <c r="M19" s="33"/>
      <c r="N19" s="4"/>
      <c r="O19" s="34"/>
      <c r="P19" s="14"/>
      <c r="S19" s="1"/>
    </row>
    <row r="20" spans="1:24" x14ac:dyDescent="0.25">
      <c r="C20" s="38"/>
      <c r="J20" s="5"/>
      <c r="M20" s="33"/>
      <c r="N20" s="4"/>
      <c r="O20" s="34"/>
      <c r="P20" s="14"/>
      <c r="S20" s="1"/>
    </row>
    <row r="21" spans="1:24" x14ac:dyDescent="0.25">
      <c r="B21" s="20"/>
      <c r="C21" s="19"/>
      <c r="D21" s="20"/>
      <c r="J21" s="5"/>
      <c r="M21" s="33"/>
      <c r="N21" s="4"/>
      <c r="O21" s="34"/>
      <c r="P21" s="14"/>
      <c r="S21" s="1"/>
    </row>
    <row r="22" spans="1:24" ht="20.25" x14ac:dyDescent="0.25">
      <c r="A22" s="8"/>
      <c r="B22" s="20"/>
      <c r="C22" s="19"/>
      <c r="D22" s="20"/>
      <c r="E22" s="8"/>
      <c r="F22" s="8"/>
      <c r="G22" s="7"/>
      <c r="H22" s="3"/>
      <c r="I22" s="3"/>
      <c r="J22" s="6"/>
      <c r="M22" s="33"/>
    </row>
    <row r="23" spans="1:24" s="28" customFormat="1" x14ac:dyDescent="0.25">
      <c r="B23" s="20"/>
      <c r="C23" s="19"/>
      <c r="D23" s="20"/>
      <c r="E23" s="12"/>
      <c r="F23" s="12"/>
      <c r="G23" s="7"/>
      <c r="H23" s="3"/>
      <c r="I23" s="3"/>
      <c r="J23" s="6"/>
      <c r="K23" s="27"/>
      <c r="L23" s="27"/>
      <c r="M23" s="33"/>
      <c r="N23" s="27"/>
      <c r="O23" s="27"/>
      <c r="P23" s="27"/>
      <c r="Q23" s="27"/>
      <c r="R23" s="31"/>
      <c r="S23" s="27"/>
      <c r="T23" s="27"/>
      <c r="U23" s="27"/>
      <c r="V23" s="27"/>
      <c r="W23" s="27"/>
      <c r="X23" s="27"/>
    </row>
    <row r="24" spans="1:24" s="28" customFormat="1" x14ac:dyDescent="0.25">
      <c r="B24" s="20"/>
      <c r="C24" s="19"/>
      <c r="D24" s="20"/>
      <c r="E24" s="12"/>
      <c r="F24" s="12"/>
      <c r="G24" s="7"/>
      <c r="H24" s="3"/>
      <c r="I24" s="3"/>
      <c r="J24" s="6"/>
      <c r="K24" s="27"/>
      <c r="L24" s="27"/>
      <c r="M24" s="33"/>
      <c r="N24" s="27"/>
      <c r="O24" s="27"/>
      <c r="P24" s="27"/>
      <c r="Q24" s="27"/>
      <c r="R24" s="31"/>
      <c r="S24" s="27"/>
      <c r="T24" s="27"/>
      <c r="U24" s="27"/>
      <c r="V24" s="27"/>
      <c r="W24" s="27"/>
      <c r="X24" s="27"/>
    </row>
    <row r="25" spans="1:24" s="28" customFormat="1" x14ac:dyDescent="0.25">
      <c r="B25" s="20"/>
      <c r="C25" s="19"/>
      <c r="D25" s="20"/>
      <c r="E25" s="12"/>
      <c r="F25" s="12"/>
      <c r="G25" s="7"/>
      <c r="H25" s="3"/>
      <c r="I25" s="3"/>
      <c r="J25" s="6"/>
      <c r="K25" s="27"/>
      <c r="L25" s="27"/>
      <c r="M25" s="33"/>
      <c r="N25" s="27"/>
      <c r="O25" s="27"/>
      <c r="P25" s="27"/>
      <c r="Q25" s="27"/>
      <c r="R25" s="31"/>
      <c r="S25" s="27"/>
      <c r="T25" s="27"/>
      <c r="U25" s="27"/>
      <c r="V25" s="27"/>
      <c r="W25" s="27"/>
      <c r="X25" s="27"/>
    </row>
    <row r="26" spans="1:24" s="28" customFormat="1" x14ac:dyDescent="0.25">
      <c r="B26" s="20"/>
      <c r="C26" s="19"/>
      <c r="D26" s="20"/>
      <c r="E26" s="12"/>
      <c r="F26" s="12"/>
      <c r="G26" s="7"/>
      <c r="H26" s="3"/>
      <c r="I26" s="3"/>
      <c r="J26" s="6"/>
      <c r="K26" s="27"/>
      <c r="L26" s="27"/>
      <c r="M26" s="33"/>
      <c r="N26" s="27"/>
      <c r="O26" s="27"/>
      <c r="P26" s="27"/>
      <c r="Q26" s="27"/>
      <c r="R26" s="31"/>
      <c r="S26" s="27"/>
      <c r="T26" s="27"/>
      <c r="U26" s="27"/>
      <c r="V26" s="27"/>
      <c r="W26" s="27"/>
      <c r="X26" s="27"/>
    </row>
    <row r="27" spans="1:24" x14ac:dyDescent="0.25">
      <c r="B27" s="20"/>
      <c r="C27" s="19"/>
      <c r="D27" s="20"/>
      <c r="G27" s="7"/>
      <c r="H27" s="3"/>
      <c r="I27" s="3"/>
      <c r="J27" s="39"/>
      <c r="M27" s="33"/>
    </row>
    <row r="28" spans="1:24" x14ac:dyDescent="0.25">
      <c r="B28" s="54"/>
      <c r="C28" s="19"/>
      <c r="D28" s="20"/>
      <c r="G28" s="7"/>
      <c r="H28" s="3"/>
      <c r="I28" s="3"/>
      <c r="J28" s="39"/>
      <c r="K28" s="28"/>
      <c r="M28" s="33"/>
    </row>
    <row r="29" spans="1:24" x14ac:dyDescent="0.25">
      <c r="B29" s="28"/>
      <c r="C29" s="28"/>
      <c r="G29" s="7"/>
      <c r="H29" s="3"/>
      <c r="I29" s="3"/>
      <c r="J29" s="39"/>
      <c r="K29" s="28"/>
      <c r="M29" s="33"/>
    </row>
    <row r="30" spans="1:24" x14ac:dyDescent="0.25">
      <c r="B30" s="28"/>
      <c r="C30" s="28"/>
      <c r="G30" s="7"/>
      <c r="H30" s="3"/>
      <c r="I30" s="3"/>
      <c r="J30" s="39"/>
      <c r="K30" s="28"/>
      <c r="M30" s="33"/>
    </row>
    <row r="31" spans="1:24" x14ac:dyDescent="0.25">
      <c r="B31" s="28"/>
      <c r="C31" s="28"/>
      <c r="G31" s="7"/>
      <c r="H31" s="3"/>
      <c r="I31" s="3"/>
      <c r="J31" s="39"/>
      <c r="K31" s="28"/>
      <c r="M31" s="33"/>
    </row>
    <row r="32" spans="1:24" x14ac:dyDescent="0.25">
      <c r="B32" s="28"/>
      <c r="C32" s="28"/>
      <c r="G32" s="7"/>
      <c r="H32" s="3"/>
      <c r="I32" s="3"/>
      <c r="J32" s="39"/>
      <c r="K32" s="28"/>
    </row>
    <row r="33" spans="3:11" x14ac:dyDescent="0.25">
      <c r="C33" s="57"/>
      <c r="H33" s="3"/>
      <c r="I33" s="3"/>
      <c r="J33" s="40"/>
    </row>
    <row r="34" spans="3:11" x14ac:dyDescent="0.25">
      <c r="C34" s="41"/>
      <c r="D34" s="26"/>
      <c r="E34" s="13"/>
      <c r="F34" s="13"/>
    </row>
    <row r="35" spans="3:11" x14ac:dyDescent="0.25">
      <c r="K35" s="34"/>
    </row>
    <row r="39" spans="3:11" x14ac:dyDescent="0.25">
      <c r="D39" s="42"/>
    </row>
  </sheetData>
  <mergeCells count="2">
    <mergeCell ref="A1:I1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środki czystości</vt:lpstr>
      <vt:lpstr>wyr_papierowe</vt:lpstr>
      <vt:lpstr>worki foliowe</vt:lpstr>
      <vt:lpstr>'środki czystości'!Obszar_wydruku</vt:lpstr>
      <vt:lpstr>'worki foliowe'!Obszar_wydruku</vt:lpstr>
      <vt:lpstr>wyr_papierowe!Obszar_wydruku</vt:lpstr>
      <vt:lpstr>'środki czystości'!Tytuły_wydruku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 DAG</dc:creator>
  <cp:lastModifiedBy>Marzena</cp:lastModifiedBy>
  <cp:lastPrinted>2022-11-09T13:22:03Z</cp:lastPrinted>
  <dcterms:created xsi:type="dcterms:W3CDTF">2014-12-08T10:03:51Z</dcterms:created>
  <dcterms:modified xsi:type="dcterms:W3CDTF">2022-11-09T13:29:14Z</dcterms:modified>
</cp:coreProperties>
</file>